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440p\Desktop\2018-05-02 taxonomy update\cipc_taxonomy_documents_2018-05-02\"/>
    </mc:Choice>
  </mc:AlternateContent>
  <bookViews>
    <workbookView xWindow="0" yWindow="0" windowWidth="3045" windowHeight="7905" tabRatio="858"/>
  </bookViews>
  <sheets>
    <sheet name="Document control" sheetId="41" r:id="rId1"/>
    <sheet name="Concepts" sheetId="2" r:id="rId2"/>
    <sheet name="Enum" sheetId="4" r:id="rId3"/>
    <sheet name="AnnualReturn" sheetId="1" r:id="rId4"/>
    <sheet name="FinancialAccountability" sheetId="3" r:id="rId5"/>
    <sheet name="AnnualStatisticalInformation" sheetId="26" r:id="rId6"/>
    <sheet name="GeneralInformation" sheetId="7" r:id="rId7"/>
    <sheet name="FinancialPositionCN" sheetId="27" r:id="rId8"/>
    <sheet name="FinancialPositionOL" sheetId="28" r:id="rId9"/>
    <sheet name="IncomePLByFunction" sheetId="29" r:id="rId10"/>
    <sheet name="IncomePLByNature" sheetId="30" r:id="rId11"/>
    <sheet name="IncomeOCINetOfTax" sheetId="31" r:id="rId12"/>
    <sheet name="IncomeOCIBeforeTax" sheetId="32" r:id="rId13"/>
    <sheet name="CashFlowsDM" sheetId="33" r:id="rId14"/>
    <sheet name="CashFlowsIM" sheetId="34" r:id="rId15"/>
    <sheet name="ChangesInEquity" sheetId="35" r:id="rId16"/>
    <sheet name="IncomeAndRetainedEarnings" sheetId="40" r:id="rId17"/>
    <sheet name="ChangesInNetAssets" sheetId="36" r:id="rId18"/>
    <sheet name="SubclassificationALE" sheetId="37" r:id="rId19"/>
    <sheet name="AnalysisIE" sheetId="38" r:id="rId20"/>
    <sheet name="ListOfNotes" sheetId="43" r:id="rId21"/>
    <sheet name="ListOfAccountingPolicies" sheetId="42" r:id="rId22"/>
    <sheet name="DirectorsReport" sheetId="5" r:id="rId23"/>
    <sheet name="DirectorsResponsibility" sheetId="11" r:id="rId24"/>
    <sheet name="CompanySecretaryReport" sheetId="9" r:id="rId25"/>
    <sheet name="AuditorsReport" sheetId="10" r:id="rId26"/>
    <sheet name="IndependentReviewersReport" sheetId="39" r:id="rId27"/>
    <sheet name="DirectorsFunctionRemuneration" sheetId="12" r:id="rId28"/>
    <sheet name="CorporateGovernance" sheetId="13" r:id="rId29"/>
  </sheets>
  <definedNames>
    <definedName name="_xlnm._FilterDatabase" localSheetId="1" hidden="1">Concepts!$A$1:$S$300</definedName>
    <definedName name="_xlnm._FilterDatabase" localSheetId="6" hidden="1">GeneralInformation!$A$1:$I$60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0" i="35" l="1"/>
  <c r="C91" i="34"/>
  <c r="C84" i="33"/>
  <c r="C86" i="32"/>
  <c r="C66" i="31"/>
  <c r="C63" i="30"/>
  <c r="C61" i="29"/>
  <c r="C5" i="36"/>
  <c r="C5" i="40"/>
  <c r="C5" i="35"/>
  <c r="C5" i="34"/>
  <c r="C5" i="33"/>
  <c r="C5" i="32"/>
  <c r="C5" i="31"/>
  <c r="C5" i="30"/>
  <c r="C5" i="29"/>
  <c r="C56" i="28"/>
  <c r="C5" i="28"/>
  <c r="C81" i="27"/>
  <c r="C5" i="27"/>
  <c r="D8" i="2"/>
  <c r="D7" i="2"/>
  <c r="D6" i="2"/>
  <c r="D5" i="2"/>
  <c r="D4" i="2"/>
  <c r="D3" i="2"/>
  <c r="D2" i="2"/>
  <c r="D143" i="2"/>
  <c r="C14" i="5"/>
  <c r="C13" i="12" l="1"/>
  <c r="C12" i="12"/>
  <c r="D224" i="2"/>
  <c r="D225" i="2"/>
  <c r="D216" i="2" l="1"/>
  <c r="D215" i="2"/>
  <c r="D214" i="2"/>
  <c r="D213" i="2"/>
  <c r="D212" i="2"/>
  <c r="D211" i="2"/>
  <c r="D210" i="2"/>
  <c r="D209" i="2"/>
  <c r="D208" i="2"/>
  <c r="D207" i="2"/>
  <c r="D206" i="2"/>
  <c r="D205" i="2"/>
  <c r="D204" i="2"/>
  <c r="D203" i="2"/>
  <c r="D202" i="2"/>
  <c r="D201" i="2"/>
  <c r="D200" i="2"/>
  <c r="C10" i="39"/>
  <c r="C21" i="39"/>
  <c r="C20" i="39"/>
  <c r="C19" i="39"/>
  <c r="C18" i="39"/>
  <c r="C17" i="39"/>
  <c r="C16" i="39"/>
  <c r="C15" i="39"/>
  <c r="C14" i="39"/>
  <c r="C13" i="39"/>
  <c r="C12" i="39"/>
  <c r="C11" i="39"/>
  <c r="C9" i="39"/>
  <c r="C8" i="39"/>
  <c r="C7" i="39"/>
  <c r="C6" i="39"/>
  <c r="C5" i="39"/>
  <c r="C6" i="7" l="1"/>
  <c r="C7" i="7"/>
  <c r="C8" i="7"/>
  <c r="C9" i="7"/>
  <c r="C10" i="7"/>
  <c r="C11" i="7"/>
  <c r="C12" i="7"/>
  <c r="C13" i="7"/>
  <c r="C14" i="7"/>
  <c r="C15" i="7"/>
  <c r="C16" i="7"/>
  <c r="C17" i="7"/>
  <c r="C18" i="7"/>
  <c r="C19" i="7"/>
  <c r="C20" i="7"/>
  <c r="C21" i="7"/>
  <c r="C22" i="7"/>
  <c r="C25"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18" i="26" l="1"/>
  <c r="C17" i="26"/>
  <c r="C16" i="26"/>
  <c r="C15" i="26"/>
  <c r="C14" i="26"/>
  <c r="C13" i="26"/>
  <c r="C12" i="26"/>
  <c r="C11" i="26"/>
  <c r="C10" i="26"/>
  <c r="C9" i="26"/>
  <c r="C8" i="26"/>
  <c r="C7" i="26"/>
  <c r="C6" i="26"/>
  <c r="C33" i="5" l="1"/>
  <c r="C32" i="5"/>
  <c r="C31" i="5"/>
  <c r="C30" i="5"/>
  <c r="C29" i="5"/>
  <c r="C28" i="5"/>
  <c r="C27" i="5"/>
  <c r="C26" i="5"/>
  <c r="C25" i="5"/>
  <c r="C24" i="5"/>
  <c r="C23" i="5"/>
  <c r="C22" i="5"/>
  <c r="C21" i="5"/>
  <c r="C20" i="5"/>
  <c r="C19" i="5"/>
  <c r="C18" i="5"/>
  <c r="C17" i="5"/>
  <c r="C16" i="5"/>
  <c r="C15" i="5"/>
  <c r="C13" i="5"/>
  <c r="C12" i="5"/>
  <c r="C11" i="5"/>
  <c r="C10" i="5"/>
  <c r="C9" i="5"/>
  <c r="C8" i="5"/>
  <c r="C7" i="5"/>
  <c r="C6" i="5"/>
  <c r="C16" i="11"/>
  <c r="C15" i="11"/>
  <c r="C14" i="11"/>
  <c r="C13" i="11"/>
  <c r="C12" i="11"/>
  <c r="C11" i="11"/>
  <c r="C10" i="11"/>
  <c r="C9" i="11"/>
  <c r="C8" i="11"/>
  <c r="C7" i="11"/>
  <c r="C6" i="11"/>
  <c r="C6" i="9"/>
  <c r="C7" i="9"/>
  <c r="C8" i="9"/>
  <c r="C9" i="9"/>
  <c r="C10" i="9"/>
  <c r="C11" i="9"/>
  <c r="C12" i="9"/>
  <c r="C13" i="9"/>
  <c r="C20" i="10"/>
  <c r="C6" i="10"/>
  <c r="C7" i="10"/>
  <c r="C8" i="10"/>
  <c r="C9" i="10"/>
  <c r="C10" i="10"/>
  <c r="C11" i="10"/>
  <c r="C12" i="10"/>
  <c r="C13" i="10"/>
  <c r="C14" i="10"/>
  <c r="C15" i="10"/>
  <c r="C16" i="10"/>
  <c r="C17" i="10"/>
  <c r="C18" i="10"/>
  <c r="C19" i="10"/>
  <c r="C6" i="12"/>
  <c r="C7" i="12"/>
  <c r="C8" i="12"/>
  <c r="C9" i="12"/>
  <c r="C10" i="12"/>
  <c r="C11"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5" i="13"/>
  <c r="C5" i="12"/>
  <c r="C5" i="10"/>
  <c r="C5" i="9"/>
  <c r="C5" i="11"/>
  <c r="C5" i="5"/>
  <c r="C5" i="26"/>
  <c r="C6" i="3"/>
  <c r="C7" i="3"/>
  <c r="C8" i="3"/>
  <c r="C10" i="3"/>
  <c r="C11" i="3"/>
  <c r="C12" i="3"/>
  <c r="C13" i="3"/>
  <c r="C14" i="3"/>
  <c r="C15" i="3"/>
  <c r="C16" i="3"/>
  <c r="C17" i="3"/>
  <c r="C18" i="3"/>
  <c r="C19" i="3"/>
  <c r="C20" i="3"/>
  <c r="C21" i="3"/>
  <c r="C22" i="3"/>
  <c r="C23" i="3"/>
  <c r="C24" i="3"/>
  <c r="C25" i="3"/>
  <c r="C26" i="3"/>
  <c r="C27" i="3"/>
  <c r="C28" i="3"/>
  <c r="C5" i="3"/>
  <c r="C6" i="1"/>
  <c r="C7" i="1"/>
  <c r="C8" i="1"/>
  <c r="C9" i="1"/>
  <c r="C10" i="1"/>
  <c r="C11" i="1"/>
  <c r="C12" i="1"/>
  <c r="C13" i="1"/>
  <c r="C14" i="1"/>
  <c r="C15" i="1"/>
  <c r="C16" i="1"/>
  <c r="C17" i="1"/>
  <c r="C18" i="1"/>
  <c r="C19" i="1"/>
  <c r="C20" i="1"/>
  <c r="C21" i="1"/>
  <c r="C22" i="1"/>
  <c r="C23" i="1"/>
  <c r="C24" i="1"/>
  <c r="C25" i="1"/>
  <c r="C26" i="1"/>
  <c r="C27" i="1"/>
  <c r="C28" i="1"/>
  <c r="C29" i="1"/>
  <c r="C30" i="1"/>
  <c r="C31" i="1"/>
  <c r="C32" i="1"/>
  <c r="C35" i="1"/>
  <c r="C36" i="1"/>
  <c r="C37" i="1"/>
  <c r="C38" i="1"/>
  <c r="C39" i="1"/>
  <c r="C40" i="1"/>
  <c r="C41" i="1"/>
  <c r="C42" i="1"/>
  <c r="C43" i="1"/>
  <c r="C44" i="1"/>
  <c r="C45" i="1"/>
  <c r="C46" i="1"/>
  <c r="C47" i="1"/>
  <c r="C48" i="1"/>
  <c r="C49" i="1"/>
  <c r="C50" i="1"/>
  <c r="C51" i="1"/>
  <c r="C52" i="1"/>
  <c r="C5" i="1"/>
  <c r="D133" i="2" l="1"/>
  <c r="D132" i="2"/>
  <c r="D131" i="2"/>
  <c r="D130" i="2"/>
  <c r="D129" i="2"/>
  <c r="D128" i="2"/>
  <c r="D127" i="2"/>
  <c r="D126" i="2"/>
  <c r="D125" i="2"/>
  <c r="D124" i="2"/>
  <c r="B92" i="4"/>
  <c r="D300" i="2" l="1"/>
  <c r="D61" i="2"/>
  <c r="D62" i="2"/>
  <c r="D92" i="2" l="1"/>
  <c r="D75" i="2"/>
  <c r="D87" i="2"/>
  <c r="D86" i="2"/>
  <c r="D85" i="2"/>
  <c r="D84" i="2"/>
  <c r="D83" i="2"/>
  <c r="D82" i="2"/>
  <c r="D81" i="2"/>
  <c r="D80" i="2"/>
  <c r="D79" i="2"/>
  <c r="D78" i="2"/>
  <c r="D77" i="2"/>
  <c r="D76" i="2"/>
  <c r="B83" i="4" l="1"/>
  <c r="D229" i="2"/>
  <c r="D228" i="2"/>
  <c r="D227" i="2"/>
  <c r="D223" i="2"/>
  <c r="D222" i="2"/>
  <c r="D290" i="2"/>
  <c r="D289" i="2"/>
  <c r="D270" i="2"/>
  <c r="D195" i="2"/>
  <c r="D194" i="2"/>
  <c r="D193" i="2"/>
  <c r="B73" i="4"/>
  <c r="D150" i="2"/>
  <c r="D123" i="2"/>
  <c r="D122" i="2"/>
  <c r="D121" i="2"/>
  <c r="D117" i="2"/>
  <c r="D116" i="2"/>
  <c r="D115" i="2"/>
  <c r="D106" i="2"/>
  <c r="D98" i="2"/>
  <c r="D91" i="2"/>
  <c r="B63" i="4"/>
  <c r="B41" i="4"/>
  <c r="D67" i="2"/>
  <c r="D66" i="2"/>
  <c r="D65" i="2"/>
  <c r="D64" i="2"/>
  <c r="D63" i="2"/>
  <c r="D60" i="2"/>
  <c r="D59" i="2"/>
  <c r="D58" i="2"/>
  <c r="D57" i="2"/>
  <c r="D56" i="2"/>
  <c r="D43" i="2"/>
  <c r="D33" i="2"/>
  <c r="D32" i="2"/>
  <c r="D31" i="2"/>
  <c r="D29" i="2"/>
  <c r="B31" i="4" l="1"/>
  <c r="B19" i="4"/>
  <c r="B2" i="4"/>
  <c r="D299" i="2" l="1"/>
  <c r="D291" i="2"/>
  <c r="D284" i="2"/>
  <c r="D268" i="2"/>
  <c r="D244" i="2"/>
  <c r="D243" i="2"/>
  <c r="D242" i="2"/>
  <c r="D226" i="2" l="1"/>
  <c r="D241" i="2"/>
  <c r="D240" i="2"/>
  <c r="D239" i="2"/>
  <c r="D238" i="2"/>
  <c r="D237" i="2"/>
  <c r="D236" i="2"/>
  <c r="D235" i="2"/>
  <c r="D234" i="2"/>
  <c r="D233" i="2"/>
  <c r="D232" i="2"/>
  <c r="D231" i="2"/>
  <c r="D230" i="2"/>
  <c r="D221" i="2"/>
  <c r="D220" i="2"/>
  <c r="D298" i="2" l="1"/>
  <c r="D297" i="2"/>
  <c r="D296" i="2"/>
  <c r="D295" i="2"/>
  <c r="D294" i="2"/>
  <c r="D293" i="2"/>
  <c r="D292" i="2"/>
  <c r="D288" i="2"/>
  <c r="D287" i="2"/>
  <c r="D286" i="2"/>
  <c r="D285" i="2"/>
  <c r="D283" i="2"/>
  <c r="D282" i="2"/>
  <c r="D281" i="2"/>
  <c r="D280" i="2"/>
  <c r="D279" i="2"/>
  <c r="D278" i="2"/>
  <c r="D277" i="2"/>
  <c r="D276" i="2"/>
  <c r="D275" i="2"/>
  <c r="D274" i="2"/>
  <c r="D273" i="2"/>
  <c r="D272" i="2"/>
  <c r="D271" i="2"/>
  <c r="D269" i="2"/>
  <c r="D267" i="2"/>
  <c r="D266" i="2"/>
  <c r="D265" i="2"/>
  <c r="D264" i="2"/>
  <c r="D263" i="2"/>
  <c r="D262" i="2"/>
  <c r="D261" i="2"/>
  <c r="D260" i="2"/>
  <c r="D259" i="2"/>
  <c r="D258" i="2"/>
  <c r="D257" i="2"/>
  <c r="D256" i="2"/>
  <c r="D217" i="2" l="1"/>
  <c r="D218" i="2"/>
  <c r="D219" i="2"/>
  <c r="D245" i="2"/>
  <c r="D246" i="2"/>
  <c r="D247" i="2"/>
  <c r="D248" i="2"/>
  <c r="D249" i="2"/>
  <c r="D250" i="2"/>
  <c r="D251" i="2"/>
  <c r="D252" i="2"/>
  <c r="D253" i="2"/>
  <c r="D254" i="2"/>
  <c r="D255" i="2"/>
  <c r="D175" i="2" l="1"/>
  <c r="D176" i="2"/>
  <c r="D177" i="2"/>
  <c r="D178" i="2"/>
  <c r="D179" i="2"/>
  <c r="D180" i="2"/>
  <c r="D181" i="2"/>
  <c r="D182" i="2"/>
  <c r="D183" i="2"/>
  <c r="D184" i="2"/>
  <c r="D185" i="2"/>
  <c r="D186" i="2"/>
  <c r="D187" i="2"/>
  <c r="D188" i="2"/>
  <c r="D189" i="2"/>
  <c r="D190" i="2"/>
  <c r="D191" i="2"/>
  <c r="D192" i="2"/>
  <c r="D196" i="2"/>
  <c r="D197" i="2"/>
  <c r="D198" i="2"/>
  <c r="D199" i="2"/>
  <c r="D174" i="2"/>
  <c r="D173" i="2"/>
  <c r="D172" i="2"/>
  <c r="D171" i="2"/>
  <c r="D170" i="2"/>
  <c r="D169" i="2"/>
  <c r="D168" i="2"/>
  <c r="D167" i="2"/>
  <c r="D166" i="2"/>
  <c r="D165" i="2"/>
  <c r="D164" i="2"/>
  <c r="D163" i="2"/>
  <c r="D162" i="2"/>
  <c r="D161" i="2"/>
  <c r="D160" i="2"/>
  <c r="D159" i="2"/>
  <c r="D158" i="2"/>
  <c r="D157" i="2"/>
  <c r="D156" i="2"/>
  <c r="D155" i="2"/>
  <c r="D154" i="2"/>
  <c r="D153" i="2"/>
  <c r="D152" i="2"/>
  <c r="D151" i="2"/>
  <c r="D149" i="2"/>
  <c r="D148" i="2"/>
  <c r="D147" i="2"/>
  <c r="D146" i="2"/>
  <c r="D145" i="2"/>
  <c r="D144" i="2"/>
  <c r="D142" i="2"/>
  <c r="D141" i="2"/>
  <c r="D140" i="2"/>
  <c r="D139" i="2"/>
  <c r="D138" i="2"/>
  <c r="D137" i="2"/>
  <c r="D136" i="2"/>
  <c r="D135" i="2"/>
  <c r="D134" i="2"/>
  <c r="D120" i="2"/>
  <c r="D119" i="2"/>
  <c r="D118" i="2"/>
  <c r="D114" i="2"/>
  <c r="D113" i="2"/>
  <c r="D112" i="2"/>
  <c r="D111" i="2"/>
  <c r="D110" i="2"/>
  <c r="D109" i="2"/>
  <c r="D108" i="2"/>
  <c r="D107" i="2"/>
  <c r="D105" i="2"/>
  <c r="D104" i="2"/>
  <c r="D103" i="2"/>
  <c r="D102" i="2"/>
  <c r="D101" i="2"/>
  <c r="D100" i="2"/>
  <c r="D99" i="2"/>
  <c r="D97" i="2"/>
  <c r="D96" i="2"/>
  <c r="D95" i="2"/>
  <c r="D94" i="2"/>
  <c r="D93" i="2"/>
  <c r="D90" i="2"/>
  <c r="D89" i="2"/>
  <c r="D88" i="2"/>
  <c r="D26" i="2" l="1"/>
  <c r="D25" i="2"/>
  <c r="D24" i="2"/>
  <c r="D23" i="2"/>
  <c r="D22" i="2"/>
  <c r="D21" i="2"/>
  <c r="D20" i="2"/>
  <c r="D19" i="2"/>
  <c r="D18" i="2"/>
  <c r="D17" i="2"/>
  <c r="D16" i="2"/>
  <c r="D34" i="2"/>
  <c r="D35" i="2"/>
  <c r="D72" i="2" l="1"/>
  <c r="D74" i="2" l="1"/>
  <c r="D73" i="2"/>
  <c r="D71" i="2"/>
  <c r="D70" i="2"/>
  <c r="D69" i="2"/>
  <c r="D68" i="2"/>
  <c r="D55" i="2"/>
  <c r="D11" i="2"/>
  <c r="D54" i="2" l="1"/>
  <c r="D53" i="2"/>
  <c r="D52" i="2"/>
  <c r="D51" i="2"/>
  <c r="D50" i="2"/>
  <c r="D49" i="2"/>
  <c r="D48" i="2"/>
  <c r="D47" i="2"/>
  <c r="D46" i="2"/>
  <c r="D45" i="2"/>
  <c r="D44" i="2"/>
  <c r="D42" i="2"/>
  <c r="D41" i="2"/>
  <c r="D40" i="2"/>
  <c r="D39" i="2"/>
  <c r="D38" i="2"/>
  <c r="D37" i="2"/>
  <c r="D36" i="2"/>
  <c r="D30" i="2"/>
  <c r="D28" i="2"/>
  <c r="D27" i="2"/>
  <c r="D15" i="2"/>
  <c r="D14" i="2"/>
  <c r="D13" i="2"/>
  <c r="D12" i="2"/>
  <c r="D10" i="2"/>
  <c r="D9" i="2"/>
</calcChain>
</file>

<file path=xl/sharedStrings.xml><?xml version="1.0" encoding="utf-8"?>
<sst xmlns="http://schemas.openxmlformats.org/spreadsheetml/2006/main" count="10692" uniqueCount="3693">
  <si>
    <t>id</t>
  </si>
  <si>
    <t xml:space="preserve"> </t>
  </si>
  <si>
    <t>LinkRole</t>
  </si>
  <si>
    <t>Definition</t>
  </si>
  <si>
    <t>prefix</t>
  </si>
  <si>
    <t>name</t>
  </si>
  <si>
    <t>label (en)</t>
  </si>
  <si>
    <t>AnnualReturn</t>
  </si>
  <si>
    <t>AnnualReturnAbstract</t>
  </si>
  <si>
    <t>Annual return [abstract]</t>
  </si>
  <si>
    <t>SubmissionDate</t>
  </si>
  <si>
    <t>Submission date</t>
  </si>
  <si>
    <t>NameOfCompany</t>
  </si>
  <si>
    <t>RegistrationNumberOfCompany</t>
  </si>
  <si>
    <t>ChangesInLocationOfRecords</t>
  </si>
  <si>
    <t>ChangesInDirectors</t>
  </si>
  <si>
    <t>ChangesInCompanySecretary</t>
  </si>
  <si>
    <t>ChangesInFinancialYearEnd</t>
  </si>
  <si>
    <t>Changes in company secretary</t>
  </si>
  <si>
    <t>Changes in location of records</t>
  </si>
  <si>
    <t>Changes in directors</t>
  </si>
  <si>
    <t>Changes in auditors and audit committees</t>
  </si>
  <si>
    <t>Changes in financial year end</t>
  </si>
  <si>
    <t>ChangesInCompaniesRegistryAbstract</t>
  </si>
  <si>
    <t>Changes in Companies Registry [abstract]</t>
  </si>
  <si>
    <t>Designated person responsible for compliance [abstract]</t>
  </si>
  <si>
    <t>documentation label (en)</t>
  </si>
  <si>
    <t>DesignatedPersonResponsibleForComplianceAbstract</t>
  </si>
  <si>
    <t>NameOfDesignatedPersonResponsibleForCompliance</t>
  </si>
  <si>
    <t>Name of designated person responsible for compliance</t>
  </si>
  <si>
    <t>terse label (en)</t>
  </si>
  <si>
    <t>Name</t>
  </si>
  <si>
    <t>CompanysPublicInterestScoreAbstract</t>
  </si>
  <si>
    <t>Company's public interest score [abstract]</t>
  </si>
  <si>
    <t>Average number of employees</t>
  </si>
  <si>
    <t>Liabilities</t>
  </si>
  <si>
    <t>Turnover</t>
  </si>
  <si>
    <t>Revenue</t>
  </si>
  <si>
    <t>ifrs-full</t>
  </si>
  <si>
    <t>AverageNumberOfEmployees</t>
  </si>
  <si>
    <t>(in R millions)</t>
  </si>
  <si>
    <t>PublicInterestScore</t>
  </si>
  <si>
    <t>Public interest score</t>
  </si>
  <si>
    <t>totalLabel (en)</t>
  </si>
  <si>
    <t>Total score</t>
  </si>
  <si>
    <t>Annual Financial Statements independently compiled and reported on</t>
  </si>
  <si>
    <t>Annual Financial Statements internally compiled</t>
  </si>
  <si>
    <t>Annual Financial Statements audited</t>
  </si>
  <si>
    <t>Financial Accountability Supplement attached</t>
  </si>
  <si>
    <t>AnnualFinancialStatementsInternallyCompiled</t>
  </si>
  <si>
    <t>AnnualFinancialStatementsAudited</t>
  </si>
  <si>
    <t>FinancialAccountabilitySupplementAttached</t>
  </si>
  <si>
    <t>DateOfAuditOfAnnualFinancialStatements</t>
  </si>
  <si>
    <t>DateOfIndependentReviewOfAnnualFinancialStatement</t>
  </si>
  <si>
    <t>Postal address</t>
  </si>
  <si>
    <t>Company contact information [abstract]</t>
  </si>
  <si>
    <t>Holding company</t>
  </si>
  <si>
    <t>(if any)</t>
  </si>
  <si>
    <t>Telephone number</t>
  </si>
  <si>
    <t>Email address</t>
  </si>
  <si>
    <t>Cell phone number</t>
  </si>
  <si>
    <t>Website</t>
  </si>
  <si>
    <t>Principal place of business</t>
  </si>
  <si>
    <t>Principal business</t>
  </si>
  <si>
    <t>Contact information</t>
  </si>
  <si>
    <t>CompanyContactInformationAbstract</t>
  </si>
  <si>
    <t>PostalAddressOfCompany</t>
  </si>
  <si>
    <t>TelephoneNumberOfCompany</t>
  </si>
  <si>
    <t>EmailAddressOfCompany</t>
  </si>
  <si>
    <t>PrincipalBusinessOfCompany</t>
  </si>
  <si>
    <t>CellPhoneNumberOfCompany</t>
  </si>
  <si>
    <t>PrincipalPlaceOfBusinessOfCompany</t>
  </si>
  <si>
    <t>WebsiteOfCompany</t>
  </si>
  <si>
    <t>HoldingCompany</t>
  </si>
  <si>
    <t>Compulsory information</t>
  </si>
  <si>
    <t>#</t>
  </si>
  <si>
    <t>type</t>
  </si>
  <si>
    <t>substitutionGroup</t>
  </si>
  <si>
    <t>enum:headUsable</t>
  </si>
  <si>
    <t>enum:domain</t>
  </si>
  <si>
    <t>enum:linkrole</t>
  </si>
  <si>
    <t>xbrldt:typedDomainRef</t>
  </si>
  <si>
    <t>balance</t>
  </si>
  <si>
    <t>periodType</t>
  </si>
  <si>
    <t>abstract</t>
  </si>
  <si>
    <t>nillable</t>
  </si>
  <si>
    <t>xbrli:stringItemType</t>
  </si>
  <si>
    <t>xbrli:item</t>
  </si>
  <si>
    <t>duration</t>
  </si>
  <si>
    <t>true</t>
  </si>
  <si>
    <t>false</t>
  </si>
  <si>
    <t>xbrli:dateItemType</t>
  </si>
  <si>
    <t>instant</t>
  </si>
  <si>
    <t>xbrli:monetaryItemType</t>
  </si>
  <si>
    <t>xbrli:booleanItemType</t>
  </si>
  <si>
    <t>CustomerCode</t>
  </si>
  <si>
    <t>Customer code</t>
  </si>
  <si>
    <t>Registration no.</t>
  </si>
  <si>
    <t>Recognised profession</t>
  </si>
  <si>
    <t>Practice no.</t>
  </si>
  <si>
    <t>RecognisedProfessionOfDesignatedPersonPerformingIndependentReviewOfAnnualFinancialStatements</t>
  </si>
  <si>
    <t>PracticeNumberOfDesignatedPersonPerformingIndependentReviewOfAnnualFinancialStatements</t>
  </si>
  <si>
    <t>Recognised profession of designated person performing Independent review of Annual Financial Statements</t>
  </si>
  <si>
    <t>Practice number of designated person performing Independent review of Annual Financial Statements</t>
  </si>
  <si>
    <t>ManualMaintenanceOfFinancialRecordsPaperBased</t>
  </si>
  <si>
    <t>ElectronicMaintenanceOfFinancialRecordsComputerBased</t>
  </si>
  <si>
    <t>DateOfCarryOutStocktaking</t>
  </si>
  <si>
    <t>as contemplated in Regulation 28 (2)(b)</t>
  </si>
  <si>
    <t>Manual maintenance of financial records (paper based)</t>
  </si>
  <si>
    <t>Electronic maintenance of financial records (computer based)</t>
  </si>
  <si>
    <t>Date of carry out stocktaking</t>
  </si>
  <si>
    <t>Financial accountability supplement [abstract]</t>
  </si>
  <si>
    <t>FinancialAccountabilitySupplementAbstract</t>
  </si>
  <si>
    <t>Frequency</t>
  </si>
  <si>
    <t>FrequencyOfPreparationOfBankReconciliationsBalanceSheetsAndIncomeAndExpenseStatements</t>
  </si>
  <si>
    <t>Frequency of preparation of bank reconciliations, balance sheets and income and expense statements</t>
  </si>
  <si>
    <t>enum:enumerationItemType</t>
  </si>
  <si>
    <t>FrequencyList</t>
  </si>
  <si>
    <t>Monthly</t>
  </si>
  <si>
    <t>Quarterly</t>
  </si>
  <si>
    <t>Annually</t>
  </si>
  <si>
    <t>Never</t>
  </si>
  <si>
    <t>Semiannually</t>
  </si>
  <si>
    <t>cipc-enum</t>
  </si>
  <si>
    <t>Semi-annually</t>
  </si>
  <si>
    <t>Frequency [list]</t>
  </si>
  <si>
    <t>RecognisedProfession</t>
  </si>
  <si>
    <t>RecognisedProfessionList</t>
  </si>
  <si>
    <t>Recognised profession [list]</t>
  </si>
  <si>
    <t>http://xbrl.cipc.co.za/taxonomy/role/enum/999.001/RecognisedProfession</t>
  </si>
  <si>
    <t>http://xbrl.cipc.co.za/taxonomy/role/enum/999.002/Frequency</t>
  </si>
  <si>
    <t>FinacialAccountabilitySupplement</t>
  </si>
  <si>
    <t>DirectorsReport</t>
  </si>
  <si>
    <t>Statement audited in compliance with Companies Act</t>
  </si>
  <si>
    <t>Statement independently reviewed in compliance with Companies Act</t>
  </si>
  <si>
    <t>Statement not audited or independently reviewed</t>
  </si>
  <si>
    <t>Period covered by financial statements</t>
  </si>
  <si>
    <t>Declaration of auditor's report presence</t>
  </si>
  <si>
    <t>Declaration of director's report presence</t>
  </si>
  <si>
    <t>Declaration of signature by authorised director</t>
  </si>
  <si>
    <t>Date of end of reporting period</t>
  </si>
  <si>
    <t>Description of presentation currency</t>
  </si>
  <si>
    <t>Description of nature of financial statements</t>
  </si>
  <si>
    <t>Level of rounding used in financial statements</t>
  </si>
  <si>
    <t>Explanation of change in name of reporting entity or other means of identification from end of preceding reporting period</t>
  </si>
  <si>
    <t>Disclosure of general information about financial statements [text block]</t>
  </si>
  <si>
    <t>Disclosure of notes and other explanatory information [text block]</t>
  </si>
  <si>
    <t>Disclosure of directors' report [text block]</t>
  </si>
  <si>
    <t>reference</t>
  </si>
  <si>
    <t>IdentityNumberOfDesignatedPersonResponsibleForCompliance</t>
  </si>
  <si>
    <t>Identity number of designated person responsible for compliance</t>
  </si>
  <si>
    <t>Identity</t>
  </si>
  <si>
    <t>[000.100] Annual return</t>
  </si>
  <si>
    <t>http://xbrl.cipc.co.za/taxonomy/role/000.100/AnnualReturn</t>
  </si>
  <si>
    <t>as per form CoR 30.1</t>
  </si>
  <si>
    <t>as per form CoR 30.2</t>
  </si>
  <si>
    <t>http://xbrl.cipc.co.za/taxonomy/role/000.200/FinacialAccountabilitySupplement</t>
  </si>
  <si>
    <t>[000.200] Financial accountability supplement</t>
  </si>
  <si>
    <t>DescriptionOfChangesInLocationOfRecords</t>
  </si>
  <si>
    <t>DescriptionOfChangesInDirectors</t>
  </si>
  <si>
    <t>DescriptionOfChangesInCompanySecretary</t>
  </si>
  <si>
    <t>DescriptionOfChangesInFinancialYearEnd</t>
  </si>
  <si>
    <t>Description of changes in location of records</t>
  </si>
  <si>
    <t>Description of changes in directors</t>
  </si>
  <si>
    <t>Description of changes in company secretary</t>
  </si>
  <si>
    <t>Description of changes in auditors and audit committees</t>
  </si>
  <si>
    <t>Description of changes in financial year end</t>
  </si>
  <si>
    <t>DisclosureOfGeneralInformationAboutFinancialStatementsExplanatory</t>
  </si>
  <si>
    <t>InformationAboutCompanyAbstract</t>
  </si>
  <si>
    <t>FullRegisteredNameOfCompany</t>
  </si>
  <si>
    <t>TradeNameOfCompany</t>
  </si>
  <si>
    <t>DescriptionOfNatureOfFinancialStatements</t>
  </si>
  <si>
    <t>DateOfEndOfReportingPeriod2013</t>
  </si>
  <si>
    <t>PeriodCoveredByFinancialStatements</t>
  </si>
  <si>
    <t>DescriptionOfPresentationCurrency</t>
  </si>
  <si>
    <t>LevelOfRoundingUsedInFinancialStatements</t>
  </si>
  <si>
    <t>DisclosureOfNotesAndOtherExplanatoryInformationExplanatory</t>
  </si>
  <si>
    <t>StatementAuditedInComplianceWithCompaniesAct</t>
  </si>
  <si>
    <t>StatementIndependentlyReviewedInComplianceWithCompaniesAct</t>
  </si>
  <si>
    <t>StatementNotAuditedOrIndependentlyReviewed</t>
  </si>
  <si>
    <t>DeclarationOfSignatureByAuthorisedDirector</t>
  </si>
  <si>
    <t>IndividualResponsibleForPreparationOrSupervisingPreparationOfFinancialStatementsAbstract</t>
  </si>
  <si>
    <t>NameOfIndividualResponsibleForPreparationOrSupervisingPreparationOfFinancialStatements</t>
  </si>
  <si>
    <t>ProfessionalDesignationOfIndividualResponsibleForPreparationOrSupervisingPreparationOfFinancialStatements</t>
  </si>
  <si>
    <t>DeclarationOfAuditorsReportPresence</t>
  </si>
  <si>
    <t>DeclarationOfDirectorsReportPresence</t>
  </si>
  <si>
    <t>DeclarationOfPresentationOfFinancialStatementToFirstStakeholdersMeetingAfterBoardsApproval</t>
  </si>
  <si>
    <t>DisclosureOfDirectorsReportExplanatory</t>
  </si>
  <si>
    <t>Directors' responsibility statement [text block]</t>
  </si>
  <si>
    <t>Summary of annual financial statements [text block]</t>
  </si>
  <si>
    <t>Disclosure of nature of business [text block]</t>
  </si>
  <si>
    <t>Disclosure of financial performance [text block]</t>
  </si>
  <si>
    <t>Disclosure of financial position [text block]</t>
  </si>
  <si>
    <t>Disclosure of cash flow [text block]</t>
  </si>
  <si>
    <t>Disclosure of capital expenditure [text block]</t>
  </si>
  <si>
    <t>Disclosure of subsidiaries, joint arrangements and associates [text block]</t>
  </si>
  <si>
    <t>Disclosure of stated capital [text block]</t>
  </si>
  <si>
    <t>Disclosure of special resolutions [text block]</t>
  </si>
  <si>
    <t>Disclosure of related party transactions [text block]</t>
  </si>
  <si>
    <t>Disclosure of dividend declaration [text block]</t>
  </si>
  <si>
    <t>Disclosure of directors [text block]</t>
  </si>
  <si>
    <t>Disclosure of secretary [text block]</t>
  </si>
  <si>
    <t>Disclosure of directors' shareholdings [text block]</t>
  </si>
  <si>
    <t>Disclosure of borrowing powers [text block]</t>
  </si>
  <si>
    <t>Disclosure of going concern [text block]</t>
  </si>
  <si>
    <t>Disclosure of events after reporting date [text block]</t>
  </si>
  <si>
    <t>Disclosure of industry matters [text block]</t>
  </si>
  <si>
    <t>Disclosure of borrowings [text block]</t>
  </si>
  <si>
    <t>Disclosure of auditors [text block]</t>
  </si>
  <si>
    <t>Disclosure of domicile, country of incorporation and registered office [text block]</t>
  </si>
  <si>
    <t>Disclosure of company secretary's statement [text block]</t>
  </si>
  <si>
    <t>DisclosureOfCompanySecretarysStatementExplanatory</t>
  </si>
  <si>
    <t>CompanySecretarysStatement</t>
  </si>
  <si>
    <t>AuditorsReport</t>
  </si>
  <si>
    <t>Disclosure of auditor's report [text block]</t>
  </si>
  <si>
    <t>DisclosureOfAuditorsReportExplanatory</t>
  </si>
  <si>
    <t>DisclosureOfAuditorsResponsibilityExplanatory</t>
  </si>
  <si>
    <t>Disclosure of auditor's responsibility [text block]</t>
  </si>
  <si>
    <t>Disclosure of auditor's opinion [text block]</t>
  </si>
  <si>
    <t>DisclosureOfAuditorsOpinionExplanatory</t>
  </si>
  <si>
    <t>Postal address, street name</t>
  </si>
  <si>
    <t>Postal address, city</t>
  </si>
  <si>
    <t>Postal address, country</t>
  </si>
  <si>
    <t>PostalAddressOfCompanyAbstract</t>
  </si>
  <si>
    <t>PostalAddressStreetName</t>
  </si>
  <si>
    <t>PostalAddressCity</t>
  </si>
  <si>
    <t>PostalAddressCountry</t>
  </si>
  <si>
    <t>Declaration of holding company and ultimate holding company</t>
  </si>
  <si>
    <t>DeclarationOfHoldingCompanyAndUltimateHoldingCompany</t>
  </si>
  <si>
    <t>SummaryOfAnnualFinancialStatementsExplanatory</t>
  </si>
  <si>
    <t>DisclosureOfNatureOfBusinessExplanatory</t>
  </si>
  <si>
    <t>DisclosureOfCompanyResultsExplanatory</t>
  </si>
  <si>
    <t>DisclosureOfFinancialPerformanceExplanatory</t>
  </si>
  <si>
    <t>DisclosureOfFinancialPositionExplanatory</t>
  </si>
  <si>
    <t>DisclosureOfCapitalExpenditureExplanatory</t>
  </si>
  <si>
    <t>DisclosureOfBusinessCombinationsExplanatory</t>
  </si>
  <si>
    <t>DisclosureOfStatedCapitalExplanatory</t>
  </si>
  <si>
    <t>DisclosureOfSpecialResolutionsExplanatory</t>
  </si>
  <si>
    <t>DisclosureOfRelatedPartyTransactionsExplanatory</t>
  </si>
  <si>
    <t>DisclosureOfDirectorsExplanatory</t>
  </si>
  <si>
    <t>DisclosureOfSecretaryExplanatory</t>
  </si>
  <si>
    <t>DisclosureOfDirectorsShareholdingsExplanatory</t>
  </si>
  <si>
    <t>DisclosureOfBorrowingPowersExplanatory</t>
  </si>
  <si>
    <t>DisclosureOfGoingConcernExplanatory</t>
  </si>
  <si>
    <t>DisclosureOfEventsAfterReportingDateExplanatory</t>
  </si>
  <si>
    <t>DisclosureOfIndustryMattersExplanatory</t>
  </si>
  <si>
    <t>DisclosureOfBorrowingsExplanatory</t>
  </si>
  <si>
    <t>DisclosureOfAuditorsExplanatory</t>
  </si>
  <si>
    <t>DisclosureOfAnnualGeneralMeetingExplanatory</t>
  </si>
  <si>
    <t>DisclosureOfDomicileCountryOfIncorporationAndRegisteredOfficeExplanatory</t>
  </si>
  <si>
    <t>DisclosureOfHoldingCompanyAndUltimateHoldingCompanyExplanatory</t>
  </si>
  <si>
    <t>Disclosure of holding company and ultimate holding company [text block]</t>
  </si>
  <si>
    <t>Disclosure of annual general meeting [text block]</t>
  </si>
  <si>
    <t>DirectorsResponsibilityStatement</t>
  </si>
  <si>
    <t>Disclosure of directors' responsibility [text block]</t>
  </si>
  <si>
    <t>Basis of preparation of annual financial statements [text block]</t>
  </si>
  <si>
    <t>BasisOfPreparationOfAnnualFinancialStatementsExplanatory</t>
  </si>
  <si>
    <t>Disclosure of assurance of internal risk control systems [text block]</t>
  </si>
  <si>
    <t>Disclosure of compliance with Companies Act [text block]</t>
  </si>
  <si>
    <t>Name of director authorised to approve annual financial statements</t>
  </si>
  <si>
    <t>Identity number of director authorised to approve annual financial statements</t>
  </si>
  <si>
    <t>DisclosureOfDirectorsResponsibilityExplanatory</t>
  </si>
  <si>
    <t>DirectorsResponsibilityStatementExplanatory</t>
  </si>
  <si>
    <t>DisclosureOfComplianceWithCompaniesActExplanatory</t>
  </si>
  <si>
    <t>NameOfDirectorAuthorisedToApproveAnnualFinancialStatements</t>
  </si>
  <si>
    <t>IdentityNumberOfDirectorAuthorisedToApproveAnnualFinancialStatements</t>
  </si>
  <si>
    <t>DateOfApprovalOfAnnualFinancialStatements</t>
  </si>
  <si>
    <t>Date of approval of annual financial statements</t>
  </si>
  <si>
    <t>DisclosureOfAssuranceOfInternalRiskControlSystemsExplanatory</t>
  </si>
  <si>
    <t>Street name</t>
  </si>
  <si>
    <t>City</t>
  </si>
  <si>
    <t>Country</t>
  </si>
  <si>
    <t>Details of company secretary [abstract]</t>
  </si>
  <si>
    <t>Name of company secretary</t>
  </si>
  <si>
    <t>Telephone number of company secretary</t>
  </si>
  <si>
    <t>Business address of company secretary</t>
  </si>
  <si>
    <t>Postal address of company secretary</t>
  </si>
  <si>
    <t>DetailsOfCompanySecretaryAbstract</t>
  </si>
  <si>
    <t>NameOfCompanySecretary</t>
  </si>
  <si>
    <t>TelephoneNumberOfCompanySecretary</t>
  </si>
  <si>
    <t>BusinessAddressOfCompanySecretary</t>
  </si>
  <si>
    <t>PostalAddressOfCompanySecretary</t>
  </si>
  <si>
    <t>EmailAddressOfCompanySecretary</t>
  </si>
  <si>
    <t>E-mail address of company secretary</t>
  </si>
  <si>
    <t>Identity number of company secretary</t>
  </si>
  <si>
    <t>Registration number of company secretary</t>
  </si>
  <si>
    <t>IdentityNumberOfCompanySecretary</t>
  </si>
  <si>
    <t>RegistrationNumberOfCompanySecretary</t>
  </si>
  <si>
    <t>Tel.</t>
  </si>
  <si>
    <t>E-mail</t>
  </si>
  <si>
    <t>Business address</t>
  </si>
  <si>
    <t>Business address, street name</t>
  </si>
  <si>
    <t>Business address, city</t>
  </si>
  <si>
    <t>Business address, country</t>
  </si>
  <si>
    <t>BusinessAddressOfCompanyAbstract</t>
  </si>
  <si>
    <t>BusinessAddressStreetName</t>
  </si>
  <si>
    <t>BusinessAddressCity</t>
  </si>
  <si>
    <t>BusinessAddressCountry</t>
  </si>
  <si>
    <t>Discuss Key Audit matters</t>
  </si>
  <si>
    <t>Disclosure of emphasis of matter and other matters [text block]</t>
  </si>
  <si>
    <t>Disclosure of going concern and material uncertainty related to going concern [text block]</t>
  </si>
  <si>
    <t>Disclosure of authorised director's approval of annual financial statements [text block]</t>
  </si>
  <si>
    <t>Disclosure of auditor's approval of annual financial statements [text block]</t>
  </si>
  <si>
    <t>Date of auditor's approval of annual financial statements</t>
  </si>
  <si>
    <t>DetailsOfAuditorAbstract</t>
  </si>
  <si>
    <t>NameOfAuditor</t>
  </si>
  <si>
    <t>TelephoneNumberOfAuditor</t>
  </si>
  <si>
    <t>EmailAddressOfAuditor</t>
  </si>
  <si>
    <t>BusinessAddressOfAuditor</t>
  </si>
  <si>
    <t>PostalAddressOfAuditor</t>
  </si>
  <si>
    <t>Details of auditor [abstract]</t>
  </si>
  <si>
    <t>Name of auditor</t>
  </si>
  <si>
    <t>Telephone number of auditor</t>
  </si>
  <si>
    <t>E-mail address of auditor</t>
  </si>
  <si>
    <t>Business address of auditor</t>
  </si>
  <si>
    <t>Postal address of auditor</t>
  </si>
  <si>
    <t>DisclosureOfEmphasisOfMatterAndOtherMattersExplanatory</t>
  </si>
  <si>
    <t>DisclosureOfGoingConcernAndMaterialUncertaintyRelatedToGoingConcernExplanatory</t>
  </si>
  <si>
    <t>DisclosureOfAuditorsApprovalOfAnnualFinancialStatementsExplanatory</t>
  </si>
  <si>
    <t>DateOfAuditorsApprovalOfAnnualFinancialStatements</t>
  </si>
  <si>
    <t>nonnum:textBlockItemType</t>
  </si>
  <si>
    <t>ExplanationOfChangeInNameOfReportingEntityOrOtherMeansOfIdentificationFromEndOfPrecedingReportingPeriod</t>
  </si>
  <si>
    <t>DirectorsRemuneration</t>
  </si>
  <si>
    <t>Disclosure of directors' remuneration [text block]</t>
  </si>
  <si>
    <t>DisclosureOfDirectorsRemunerationExplanatory</t>
  </si>
  <si>
    <t>DirectorsRemunerationAbstract</t>
  </si>
  <si>
    <t>Directors' remuneration [abstract]</t>
  </si>
  <si>
    <t>DirectorsRemunerationTable</t>
  </si>
  <si>
    <t>DirectorsRemunerationLineItems</t>
  </si>
  <si>
    <t>Directors' remuneration [table]</t>
  </si>
  <si>
    <t>Directors' remuneration [line items]</t>
  </si>
  <si>
    <t>Director or prescribed officer identification [axis]</t>
  </si>
  <si>
    <t>DirectorOrPrescribedOfficerIdentificationAxis</t>
  </si>
  <si>
    <t>Services to other group companies</t>
  </si>
  <si>
    <t>Compensation for loss of office</t>
  </si>
  <si>
    <t>Services in connection with company or group companies' affairs</t>
  </si>
  <si>
    <t>Pensions paid or payable</t>
  </si>
  <si>
    <t>Class of securities issued</t>
  </si>
  <si>
    <t>Number of securities issued</t>
  </si>
  <si>
    <t>Director's remuneration</t>
  </si>
  <si>
    <t>ServicesToCompany</t>
  </si>
  <si>
    <t>ServicesToOtherGroupCompanies</t>
  </si>
  <si>
    <t>CompensationForLossOfOffice</t>
  </si>
  <si>
    <t>ServicesInConnectionWithCompanyOrGroupCompaniesAffairs</t>
  </si>
  <si>
    <t>PensionsPaidOrPayable</t>
  </si>
  <si>
    <t>AmountsPaidOrPayableToPensionScheme</t>
  </si>
  <si>
    <t>Total remuneration</t>
  </si>
  <si>
    <t>SecuritiesInCompanyIssuedToDirectorOrPrescribedOfficerAbstract</t>
  </si>
  <si>
    <t>SecuritiesInCompanyIssuedToDirectorOrPrescribedOfficerTable</t>
  </si>
  <si>
    <t>SecuritiesInCompanyIssuedToDirectorOrPrescribedOfficerLineItems</t>
  </si>
  <si>
    <t>ClassOfSecuritiesIssued</t>
  </si>
  <si>
    <t>ConsiderationReceivedForSecurities</t>
  </si>
  <si>
    <t>DisclosureOfDetailsOfServiceContractsOfCurrentDirectorsAndPrescribedOfficersInCompanyExplanatory</t>
  </si>
  <si>
    <t>xbrli:integerItemType</t>
  </si>
  <si>
    <t>xbrldt:hypercubeItem</t>
  </si>
  <si>
    <t>xbrldt:dimensionItem</t>
  </si>
  <si>
    <t>CorporateGovernance</t>
  </si>
  <si>
    <t>DisclosureOfCorporateGovernanceExplanatory</t>
  </si>
  <si>
    <t>Disclosure of corporate governance [text block]</t>
  </si>
  <si>
    <t>Disclosure of King Code principles application [text block]</t>
  </si>
  <si>
    <t>Disclosure of compliance with King Code [text block]</t>
  </si>
  <si>
    <t>Disclosure of non-compliance with King Code [text block]</t>
  </si>
  <si>
    <t>Disclosure of boards and directors [text block]</t>
  </si>
  <si>
    <t>Disclosure of board's composition [text block]</t>
  </si>
  <si>
    <t>Disclosure of board's appointment process [text block]</t>
  </si>
  <si>
    <t>Disclosure of director development [text block]</t>
  </si>
  <si>
    <t>Disclosure of performance assessment [text block]</t>
  </si>
  <si>
    <t>Disclosure of audit committees [text block]</t>
  </si>
  <si>
    <t>Disclosure of board committees [text block]</t>
  </si>
  <si>
    <t>Disclosure of group boards [text block]</t>
  </si>
  <si>
    <t>Disclosure of corporate citizenship [text block]</t>
  </si>
  <si>
    <t>Disclosure of internal assurance providers [text block]</t>
  </si>
  <si>
    <t>Disclosure of audit committees reporting [text block]</t>
  </si>
  <si>
    <t>Disclosure of risk management [text block]</t>
  </si>
  <si>
    <t>Disclosure  of responsibility for risk management [text block]</t>
  </si>
  <si>
    <t>Disclosure of risk identification [text block]</t>
  </si>
  <si>
    <t>Disclosure of risk quantification and response [text block]</t>
  </si>
  <si>
    <t>Disclosure of key risks [text block]</t>
  </si>
  <si>
    <t>Disclosure of internal audit [text block]</t>
  </si>
  <si>
    <t>Disclosure of need and role of internal audit [text block]</t>
  </si>
  <si>
    <t>Disclosure of internal audit's approach and plan [text block]</t>
  </si>
  <si>
    <t>Disclosure of integrated sustainability reporting [text block]</t>
  </si>
  <si>
    <t>Disclosure of transparency and accountability [text block]</t>
  </si>
  <si>
    <t>Disclosure of methods and timing of reporting [text block]</t>
  </si>
  <si>
    <t>Disclosure of compliance with laws, regulations, rules and standards [text block]</t>
  </si>
  <si>
    <t>Disclosure of managing stakeholder relationships [text block]</t>
  </si>
  <si>
    <t>Disclosure of dispute resolution [text block]</t>
  </si>
  <si>
    <t>Disclosure of fundamental and affected transactions [text block]</t>
  </si>
  <si>
    <t>DisclosureOfComplianceWithKingCodeExplanatory</t>
  </si>
  <si>
    <t>DisclosureOfKingCodePrinciplesApplicationExplanatory</t>
  </si>
  <si>
    <t>DisclosureOfBoardsAndDirectorsExplanatory</t>
  </si>
  <si>
    <t>DisclosureOfDirectorDevelopmentExplanatory</t>
  </si>
  <si>
    <t>DisclosureOfPerformanceAssessmentExplanatory</t>
  </si>
  <si>
    <t>DisclosureOfBoardCommitteesExplanatory</t>
  </si>
  <si>
    <t>DisclosureOfGroupBoardsExplanatory</t>
  </si>
  <si>
    <t>DisclosureOfCorporateCitizenshipExplanatory</t>
  </si>
  <si>
    <t>DisclosureOfAuditCommitteesExplanatory</t>
  </si>
  <si>
    <t>DisclosureOfInternalAssuranceProvidersExplanatory</t>
  </si>
  <si>
    <t>DisclosureOfExternalAssuranceProvidersExplanatory</t>
  </si>
  <si>
    <t>DisclosureOfAuditCommitteesReportingExplanatory</t>
  </si>
  <si>
    <t>DisclosureOfRiskManagementExplanatory</t>
  </si>
  <si>
    <t>DisclosureOfResponsibilityForRiskManagementExplanatory</t>
  </si>
  <si>
    <t>DisclosureOfRiskIdentificationExplanatory</t>
  </si>
  <si>
    <t>DisclosureOfRiskQuantificationAndResponseExplanatory</t>
  </si>
  <si>
    <t>DisclosureOfKeyRisksExplanatory</t>
  </si>
  <si>
    <t>DisclosureOfInternalAuditExplanatory</t>
  </si>
  <si>
    <t>DisclosureOfNeedAndRoleOfInternalAuditExplanatory</t>
  </si>
  <si>
    <t>DisclosureOfIntegratedSustainabilityReportingExplanatory</t>
  </si>
  <si>
    <t>DisclosureOfTransparencyAndAccountabilityExplanatory</t>
  </si>
  <si>
    <t>DisclosureOfMethodsAndTimingOfReportingExplanatory</t>
  </si>
  <si>
    <t>DisclosureOfComplianceWithLawsRegulationsRulesAndStandardsExplanatory</t>
  </si>
  <si>
    <t>DisclosureOfManagingStakeholderRelationshipsExplanatory</t>
  </si>
  <si>
    <t>DisclosureOfDisputeResolutionExplanatory</t>
  </si>
  <si>
    <t>DisclosureOfFundamentalAndAffectedTransactionsExplanatory</t>
  </si>
  <si>
    <t>DisclosureOfNoncomplianceWithKingCodeExplanatory</t>
  </si>
  <si>
    <t>DisclosureOfBoardsCompositionExplanatory</t>
  </si>
  <si>
    <t>DisclosureOfBoardsAppointmentProcessExplanatory</t>
  </si>
  <si>
    <t>DisclosureOfMembershipAndResourcesOfAuditCommitteeExplanatory</t>
  </si>
  <si>
    <t>DisclosureOfRoleAndFunctionOfBoardExplanatory</t>
  </si>
  <si>
    <t>DisclosureOfResponsibilitiesOfAuditCommitteeExplanatory</t>
  </si>
  <si>
    <t>DisclosureOfAssuranceOverRiskManagementProcessExplanatory</t>
  </si>
  <si>
    <t>DisclosureOfInternalAuditsApproachAndPlanExplanatory</t>
  </si>
  <si>
    <t>DisclosureOfInternalAuditsStatusInCompanyExplanatory</t>
  </si>
  <si>
    <t>Current directors and individuals</t>
  </si>
  <si>
    <t>Salary</t>
  </si>
  <si>
    <t>Value of any option or right given</t>
  </si>
  <si>
    <t>Past directors</t>
  </si>
  <si>
    <t>Future directors</t>
  </si>
  <si>
    <t>Bonuses and performance-related payments</t>
  </si>
  <si>
    <t>Contributions paid under any pension scheme</t>
  </si>
  <si>
    <t>Other benefits and costs</t>
  </si>
  <si>
    <t>Cash incentives</t>
  </si>
  <si>
    <t>Expense allowances</t>
  </si>
  <si>
    <t>DirectorsSalary</t>
  </si>
  <si>
    <t>Director's salary</t>
  </si>
  <si>
    <t>BonusesAndPerformancerelatedPayments</t>
  </si>
  <si>
    <t>ExpenseAllowances</t>
  </si>
  <si>
    <t>CashIncentives</t>
  </si>
  <si>
    <t>ContributionsPaidUnderAnyPensionScheme</t>
  </si>
  <si>
    <t>FinancialAssistanceForSubscriptionOfShares</t>
  </si>
  <si>
    <t>ValueOfAnyOptionOrRightGiven</t>
  </si>
  <si>
    <t>StatusOfDirectorOrPrescribedOfficer</t>
  </si>
  <si>
    <t>Status of director or prescribed officer</t>
  </si>
  <si>
    <t>http://xbrl.cipc.co.za/taxonomy/role/enum/999.003/StatusOfDirectorOrPrescribedOfficer</t>
  </si>
  <si>
    <t>StatusOfDirectorOrPrescribedOfficerList</t>
  </si>
  <si>
    <t>Status of director or prescribed officer [list]</t>
  </si>
  <si>
    <t>CurrentDirectorsAndIndividuals</t>
  </si>
  <si>
    <t>PastDirectors</t>
  </si>
  <si>
    <t>FutureDirectors</t>
  </si>
  <si>
    <t>Interest-free loans</t>
  </si>
  <si>
    <t>Other benefits</t>
  </si>
  <si>
    <t>Disclosure of social and ethics committee [text block]</t>
  </si>
  <si>
    <t>Disclosure of remuneration committee [text block]</t>
  </si>
  <si>
    <t>Disclosure of information technology committee [text block]</t>
  </si>
  <si>
    <t>Disclosure of governance of company secretary position [text block]</t>
  </si>
  <si>
    <t>Disclosure of acquisition or disposals committee [text block]</t>
  </si>
  <si>
    <t>InterestfreeLoans</t>
  </si>
  <si>
    <t>OtherBenefits</t>
  </si>
  <si>
    <t>Fringe benefits [abstract]</t>
  </si>
  <si>
    <t>FringeBenefitsAbstract</t>
  </si>
  <si>
    <t>LoansGivenByCompany</t>
  </si>
  <si>
    <t>DisclosureOfGovernanceOfCompanySecretaryPositionExplanatory</t>
  </si>
  <si>
    <t>DisclosureOfInformationTechnologyCommitteeExplanatory</t>
  </si>
  <si>
    <t>DisclosureOfSocialAndEthicsCommitteeExplanatory</t>
  </si>
  <si>
    <t>cipc-ca-enum</t>
  </si>
  <si>
    <t>cipc-ca</t>
  </si>
  <si>
    <t>DisclosureOfSummaryOfSignificantAccountingPoliciesExplanatory</t>
  </si>
  <si>
    <t>Disclosure of significant accounting policies [text block]</t>
  </si>
  <si>
    <t>Professional designation</t>
  </si>
  <si>
    <t>Full registred name</t>
  </si>
  <si>
    <t>Trade name</t>
  </si>
  <si>
    <t>Full registered name</t>
  </si>
  <si>
    <t>StatementOfFinancialPositionCurentNoncurrent</t>
  </si>
  <si>
    <t>http://xbrl.cipc.co.za/taxonomy/role/210.000/StatementOfFinancialPositionCurentNoncurrent</t>
  </si>
  <si>
    <t>[210.000] Statement of financial position, current/non-current</t>
  </si>
  <si>
    <t>StatementOfFinancialPositionAbstract</t>
  </si>
  <si>
    <t>Statement of financial position [abstract]</t>
  </si>
  <si>
    <t>AssetsAbstract</t>
  </si>
  <si>
    <t>Assets [abstract]</t>
  </si>
  <si>
    <t>NoncurrentAssetsAbstract</t>
  </si>
  <si>
    <t>Non-current assets [abstract]</t>
  </si>
  <si>
    <t>PropertyPlantAndEquipment</t>
  </si>
  <si>
    <t>Property, plant and equipment</t>
  </si>
  <si>
    <t>InvestmentProperty</t>
  </si>
  <si>
    <t>Investment property</t>
  </si>
  <si>
    <t>Goodwill</t>
  </si>
  <si>
    <t>IntangibleAssetsOtherThanGoodwill</t>
  </si>
  <si>
    <t>Intangible assets other than goodwill</t>
  </si>
  <si>
    <t>InvestmentAccountedForUsingEquityMethod</t>
  </si>
  <si>
    <t>Investments accounted for using equity method</t>
  </si>
  <si>
    <t>InvestmentsInSubsidiariesJointVenturesAndAssociates</t>
  </si>
  <si>
    <t>Investments in subsidiaries, joint ventures and associates</t>
  </si>
  <si>
    <t>NoncurrentBiologicalAssets</t>
  </si>
  <si>
    <t>Non-current biological assets</t>
  </si>
  <si>
    <t>NoncurrentReceivables</t>
  </si>
  <si>
    <t>Trade and other non-current receivables</t>
  </si>
  <si>
    <t>NoncurrentInventories</t>
  </si>
  <si>
    <t>Non-current inventories</t>
  </si>
  <si>
    <t>DeferredTaxAssets</t>
  </si>
  <si>
    <t>Deferred tax assets</t>
  </si>
  <si>
    <t>CurrentTaxAssetsNoncurrent</t>
  </si>
  <si>
    <t>Current tax assets, non-current</t>
  </si>
  <si>
    <t>OtherNoncurrentFinancialAssets</t>
  </si>
  <si>
    <t>Other non-current financial assets</t>
  </si>
  <si>
    <t>OtherNoncurrentNonfinancialAssets</t>
  </si>
  <si>
    <t>Other non-current non-financial assets</t>
  </si>
  <si>
    <t>NoncurrentNoncashAssetsPledgedAsCollateralForWhichTransfereeHasRightByContractOrCustomToSellOrRepledgeCollateral</t>
  </si>
  <si>
    <t>Non-current non-cash assets pledged as collateral for which transferee has right by contract or custom to sell or repledge collateral</t>
  </si>
  <si>
    <t>NoncurrentAssets</t>
  </si>
  <si>
    <t>Total non-current assets</t>
  </si>
  <si>
    <t>CurrentAssetsAbstract</t>
  </si>
  <si>
    <t>Current assets [abstract]</t>
  </si>
  <si>
    <t>Inventories</t>
  </si>
  <si>
    <t>Current inventories</t>
  </si>
  <si>
    <t>TradeAndOtherCurrentReceivables</t>
  </si>
  <si>
    <t>Trade and other current receivables</t>
  </si>
  <si>
    <t>CurrentTaxAssetsCurrent</t>
  </si>
  <si>
    <t>Current tax assets, current</t>
  </si>
  <si>
    <t>CurrentBiologicalAssets</t>
  </si>
  <si>
    <t>Current biological assets</t>
  </si>
  <si>
    <t>OtherCurrentFinancialAssets</t>
  </si>
  <si>
    <t>Other current financial assets</t>
  </si>
  <si>
    <t>OtherCurrentNonfinancialAssets</t>
  </si>
  <si>
    <t>Other current non-financial assets</t>
  </si>
  <si>
    <t>CashAndCashEquivalents</t>
  </si>
  <si>
    <t>Cash and cash equivalents</t>
  </si>
  <si>
    <t>CurrentNoncashAssetsPledgedAsCollateralForWhichTransfereeHasRightByContractOrCustomToSellOrRepledgeCollateral</t>
  </si>
  <si>
    <t>Current non-cash assets pledged as collateral for which transferee has right by contract or custom to sell or repledge collateral</t>
  </si>
  <si>
    <t>CurrentAssetsOtherThanAssetsOrDisposalGroupsClassifiedAsHeldForSaleOrAsHeldForDistributionToOwners</t>
  </si>
  <si>
    <t>Total current assets other than non-current assets or disposal groups classified as held for sale or as held for distribution to owners</t>
  </si>
  <si>
    <t>NoncurrentAssetsOrDisposalGroupsClassifiedAsHeldForSaleOrAsHeldForDistributionToOwners</t>
  </si>
  <si>
    <t>Non-current assets or disposal groups classified as held for sale or as held for distribution to owners</t>
  </si>
  <si>
    <t>CurrentAssets</t>
  </si>
  <si>
    <t>Total current assets</t>
  </si>
  <si>
    <t>Assets</t>
  </si>
  <si>
    <t>Total assets</t>
  </si>
  <si>
    <t>EquityAndLiabilitiesAbstract</t>
  </si>
  <si>
    <t>Equity and liabilities [abstract]</t>
  </si>
  <si>
    <t>EquityAbstract</t>
  </si>
  <si>
    <t>Equity [abstract]</t>
  </si>
  <si>
    <t>IssuedCapital</t>
  </si>
  <si>
    <t>Issued capital</t>
  </si>
  <si>
    <t>RetainedEarnings</t>
  </si>
  <si>
    <t>Retained earnings</t>
  </si>
  <si>
    <t>SharePremium</t>
  </si>
  <si>
    <t>Share premium</t>
  </si>
  <si>
    <t>TreasuryShares</t>
  </si>
  <si>
    <t>Treasury shares</t>
  </si>
  <si>
    <t>OtherEquityInterest</t>
  </si>
  <si>
    <t>Other equity interest</t>
  </si>
  <si>
    <t>OtherReserves</t>
  </si>
  <si>
    <t>Other reserves</t>
  </si>
  <si>
    <t>EquityAttributableToOwnersOfParent</t>
  </si>
  <si>
    <t>Total equity attributable to owners of parent</t>
  </si>
  <si>
    <t>NoncontrollingInterests</t>
  </si>
  <si>
    <t>Non-controlling interests</t>
  </si>
  <si>
    <t>Equity</t>
  </si>
  <si>
    <t>Total equity</t>
  </si>
  <si>
    <t>LiabilitiesAbstract</t>
  </si>
  <si>
    <t>Liabilities [abstract]</t>
  </si>
  <si>
    <t>NoncurrentLiabilitiesAbstract</t>
  </si>
  <si>
    <t>Non-current liabilities [abstract]</t>
  </si>
  <si>
    <t>NoncurrentProvisionsAbstract</t>
  </si>
  <si>
    <t>Non-current provisions [abstract]</t>
  </si>
  <si>
    <t>NoncurrentProvisionsForEmployeeBenefits</t>
  </si>
  <si>
    <t>Non-current provisions for employee benefits</t>
  </si>
  <si>
    <t>OtherLongtermProvisions</t>
  </si>
  <si>
    <t>Other non-current provisions</t>
  </si>
  <si>
    <t>NoncurrentProvisions</t>
  </si>
  <si>
    <t>Total non-current provisions</t>
  </si>
  <si>
    <t>NoncurrentPayables</t>
  </si>
  <si>
    <t>Trade and other non-current payables</t>
  </si>
  <si>
    <t>DeferredTaxLiabilities</t>
  </si>
  <si>
    <t>Deferred tax liabilities</t>
  </si>
  <si>
    <t>CurrentTaxLiabilitiesNoncurrent</t>
  </si>
  <si>
    <t>Current tax liabilities, non-current</t>
  </si>
  <si>
    <t>OtherNoncurrentFinancialLiabilities</t>
  </si>
  <si>
    <t>Other non-current financial liabilities</t>
  </si>
  <si>
    <t>OtherNoncurrentNonfinancialLiabilities</t>
  </si>
  <si>
    <t>Other non-current non-financial liabilities</t>
  </si>
  <si>
    <t>NoncurrentLiabilities</t>
  </si>
  <si>
    <t>Total non-current liabilities</t>
  </si>
  <si>
    <t>CurrentLiabilitiesAbstract</t>
  </si>
  <si>
    <t>Current liabilities [abstract]</t>
  </si>
  <si>
    <t>CurrentProvisionsAbstract</t>
  </si>
  <si>
    <t>Current provisions [abstract]</t>
  </si>
  <si>
    <t>CurrentProvisionsForEmployeeBenefits</t>
  </si>
  <si>
    <t>Current provisions for employee benefits</t>
  </si>
  <si>
    <t>OtherShorttermProvisions</t>
  </si>
  <si>
    <t>Other current provisions</t>
  </si>
  <si>
    <t>CurrentProvisions</t>
  </si>
  <si>
    <t>Total current provisions</t>
  </si>
  <si>
    <t>TradeAndOtherCurrentPayables</t>
  </si>
  <si>
    <t>Trade and other current payables</t>
  </si>
  <si>
    <t>CurrentTaxLiabilitiesCurrent</t>
  </si>
  <si>
    <t>Current tax liabilities, current</t>
  </si>
  <si>
    <t>OtherCurrentFinancialLiabilities</t>
  </si>
  <si>
    <t>Other current financial liabilities</t>
  </si>
  <si>
    <t>OtherCurrentNonfinancialLiabilities</t>
  </si>
  <si>
    <t>Other current non-financial liabilities</t>
  </si>
  <si>
    <t>CurrentLiabilitiesOtherThanLiabilitiesIncludedInDisposalGroupsClassifiedAsHeldForSale</t>
  </si>
  <si>
    <t>Total current liabilities other than liabilities included in disposal groups classified as held for sale</t>
  </si>
  <si>
    <t>LiabilitiesIncludedInDisposalGroupsClassifiedAsHeldForSale</t>
  </si>
  <si>
    <t>Liabilities included in disposal groups classified as held for sale</t>
  </si>
  <si>
    <t>CurrentLiabilities</t>
  </si>
  <si>
    <t>Total current liabilities</t>
  </si>
  <si>
    <t>Total liabilities</t>
  </si>
  <si>
    <t>EquityAndLiabilities</t>
  </si>
  <si>
    <t>Total equity and liabilities</t>
  </si>
  <si>
    <t>StatementOfFinancialPositionOrderOfLiquidity</t>
  </si>
  <si>
    <t>http://xbrl.cipc.co.za/taxonomy/role/220.000/StatementOfFinancialPositionOrderOfLiquidity</t>
  </si>
  <si>
    <t>OtherFinancialAssets</t>
  </si>
  <si>
    <t>Other financial assets</t>
  </si>
  <si>
    <t>OtherNonfinancialAssets</t>
  </si>
  <si>
    <t>Other non-financial assets</t>
  </si>
  <si>
    <t>BiologicalAssets</t>
  </si>
  <si>
    <t>Biological assets</t>
  </si>
  <si>
    <t>InventoriesTotal</t>
  </si>
  <si>
    <t>CurrentTaxAssets</t>
  </si>
  <si>
    <t>Current tax assets</t>
  </si>
  <si>
    <t>TradeAndOtherReceivables</t>
  </si>
  <si>
    <t>Trade and other receivables</t>
  </si>
  <si>
    <t>NoncashAssetsPledgedAsCollateralForWhichTransfereeHasRightByContractOrCustomToSellOrRepledgeCollateral</t>
  </si>
  <si>
    <t>Non-cash assets pledged as collateral for which transferee has right by contract or custom to sell or repledge collateral</t>
  </si>
  <si>
    <t>TradeAndOtherPayables</t>
  </si>
  <si>
    <t>Trade and other payables</t>
  </si>
  <si>
    <t>ProvisionsAbstract</t>
  </si>
  <si>
    <t>Provisions [abstract]</t>
  </si>
  <si>
    <t>ProvisionsForEmployeeBenefits</t>
  </si>
  <si>
    <t>Provisions for employee benefits</t>
  </si>
  <si>
    <t>OtherProvisions</t>
  </si>
  <si>
    <t>Other provisions</t>
  </si>
  <si>
    <t>Provisions</t>
  </si>
  <si>
    <t>Total provisions</t>
  </si>
  <si>
    <t>OtherFinancialLiabilities</t>
  </si>
  <si>
    <t>Other financial liabilities</t>
  </si>
  <si>
    <t>OtherNonfinancialLiabilities</t>
  </si>
  <si>
    <t>Other non-financial liabilities</t>
  </si>
  <si>
    <t>CurrentTaxLiabilities</t>
  </si>
  <si>
    <t>Current tax liabilities</t>
  </si>
  <si>
    <t>StatementOfComprehensiveIncomeProfitOrLossByFunctionOfExpense</t>
  </si>
  <si>
    <t>http://xbrl.cipc.co.za/taxonomy/role/310.000/StatementOfComprehensiveIncomeProfitOrLossByFunctionOfExpense</t>
  </si>
  <si>
    <t>[310.000] Statement of comprehensive income, profit or loss, by function of expense</t>
  </si>
  <si>
    <t>StatementOfComprehensiveIncomeProfitOrLossByNatureOfExpense</t>
  </si>
  <si>
    <t>[320.000] Statement of comprehensive income, profit or loss, by nature of expense</t>
  </si>
  <si>
    <t>http://xbrl.cipc.co.za/taxonomy/role/320.000/StatementOfComprehensiveIncomeProfitOrLossByNatureOfExpense</t>
  </si>
  <si>
    <t>IncomeStatementAbstract</t>
  </si>
  <si>
    <t>Profit or loss [abstract]</t>
  </si>
  <si>
    <t>ProfitLossAbstract</t>
  </si>
  <si>
    <t>Profit (loss) [abstract]</t>
  </si>
  <si>
    <t>InterestRevenueCalculatedUsingEffectiveInterestMethod</t>
  </si>
  <si>
    <t>Interest revenue calculated using effective interest method</t>
  </si>
  <si>
    <t>CostOfSales</t>
  </si>
  <si>
    <t>Cost of sales</t>
  </si>
  <si>
    <t>GrossProfit</t>
  </si>
  <si>
    <t>Gross profit</t>
  </si>
  <si>
    <t>OtherIncome</t>
  </si>
  <si>
    <t>Other income</t>
  </si>
  <si>
    <t>DistributionCosts</t>
  </si>
  <si>
    <t>Distribution costs</t>
  </si>
  <si>
    <t>AdministrativeExpense</t>
  </si>
  <si>
    <t>Administrative expenses</t>
  </si>
  <si>
    <t>OtherExpenseByFunction</t>
  </si>
  <si>
    <t>Other expense</t>
  </si>
  <si>
    <t>OtherGainsLosses</t>
  </si>
  <si>
    <t>Other gains (losses)</t>
  </si>
  <si>
    <t>ProfitLossFromOperatingActivities</t>
  </si>
  <si>
    <t>Profit (loss) from operating activities</t>
  </si>
  <si>
    <t>DifferenceBetweenCarryingAmountOfDividendsPayableAndCarryingAmountOfNoncashAssetsDistributed</t>
  </si>
  <si>
    <t>Difference between carrying amount of dividends payable and carrying amount of non-cash assets distributed</t>
  </si>
  <si>
    <t>GainsLossesOnNetMonetaryPosition</t>
  </si>
  <si>
    <t>Gains (losses) on net monetary position</t>
  </si>
  <si>
    <t>GainLossArisingFromDerecognitionOfFinancialAssetsMeasuredAtAmortisedCost</t>
  </si>
  <si>
    <t>Gain (loss) arising from derecognition of financial assets measured at amortised cost</t>
  </si>
  <si>
    <t>FinanceIncome</t>
  </si>
  <si>
    <t>Finance income</t>
  </si>
  <si>
    <t>FinanceCosts</t>
  </si>
  <si>
    <t>Finance costs</t>
  </si>
  <si>
    <t>ImpairmentLossImpairmentGainAndReversalOfImpairmentLossDeterminedInAccordanceWithIFRS9</t>
  </si>
  <si>
    <t>Impairment gain and reversal of impairment loss (impairment loss) determined in accordance with IFRS 9</t>
  </si>
  <si>
    <t>ShareOfProfitLossOfAssociatesAndJointVenturesAccountedForUsingEquityMethod</t>
  </si>
  <si>
    <t>Share of profit (loss) of associates and joint ventures accounted for using equity method</t>
  </si>
  <si>
    <t>OtherIncomeExpenseFromSubsidiariesJointlyControlledEntitiesAndAssociates</t>
  </si>
  <si>
    <t>Other income (expense) from subsidiaries, jointly controlled entities and associates</t>
  </si>
  <si>
    <t>GainsLossesArisingFromDifferenceBetweenPreviousCarryingAmountAndFairValueOfFinancialAssetsReclassifiedAsMeasuredAtFairValue</t>
  </si>
  <si>
    <t>Gains (losses) arising from difference between previous amortised cost and fair value of financial assets reclassified out of amortised cost into fair value through profit or loss measurement category</t>
  </si>
  <si>
    <t>CumulativeGainLossPreviouslyRecognisedInOtherComprehensiveIncomeArisingFromReclassificationOfFinancialAssetsOutOfFairValueThroughOtherComprehensiveIncomeIntoFairValueThroughProfitOrLossMeasurementCategory</t>
  </si>
  <si>
    <t>Cumulative gain (loss) previously recognised in other comprehensive income arising from reclassification of financial assets out of fair value through other comprehensive income into fair value through profit or loss measurement category</t>
  </si>
  <si>
    <t>HedgingGainsLossesForHedgeOfGroupOfItemsWithOffsettingRiskPositions</t>
  </si>
  <si>
    <t>Hedging gains (losses) for hedge of group of items with offsetting risk positions</t>
  </si>
  <si>
    <t>ProfitLossBeforeTax</t>
  </si>
  <si>
    <t>Profit (loss) before tax</t>
  </si>
  <si>
    <t>IncomeTaxExpenseContinuingOperations</t>
  </si>
  <si>
    <t>Tax income (expense)</t>
  </si>
  <si>
    <t>ProfitLossFromContinuingOperations</t>
  </si>
  <si>
    <t>Profit (loss) from continuing operations</t>
  </si>
  <si>
    <t>ProfitLossFromDiscontinuedOperations</t>
  </si>
  <si>
    <t>Profit (loss) from discontinued operations</t>
  </si>
  <si>
    <t>ProfitLoss</t>
  </si>
  <si>
    <t>Profit (loss)</t>
  </si>
  <si>
    <t>ProfitLossAttributableToAbstract</t>
  </si>
  <si>
    <t>Profit (loss), attributable to [abstract]</t>
  </si>
  <si>
    <t>ProfitLossAttributableToOwnersOfParent</t>
  </si>
  <si>
    <t>Profit (loss), attributable to owners of parent</t>
  </si>
  <si>
    <t>ProfitLossAttributableToNoncontrollingInterests</t>
  </si>
  <si>
    <t>Profit (loss), attributable to non-controlling interests</t>
  </si>
  <si>
    <t>EarningsPerShareExplanatory</t>
  </si>
  <si>
    <t>Earnings per share [text block]</t>
  </si>
  <si>
    <t>EarningsPerShareAbstract</t>
  </si>
  <si>
    <t>Earnings per share [abstract]</t>
  </si>
  <si>
    <t>EarningsPerShareTable</t>
  </si>
  <si>
    <t>Earnings per share [table]</t>
  </si>
  <si>
    <t>ClassesOfOrdinarySharesAxis</t>
  </si>
  <si>
    <t>Classes of ordinary shares [axis]</t>
  </si>
  <si>
    <t>OrdinarySharesMember</t>
  </si>
  <si>
    <t>Ordinary shares [member]</t>
  </si>
  <si>
    <t>EarningsPerShareLineItems</t>
  </si>
  <si>
    <t>Earnings per share [line items]</t>
  </si>
  <si>
    <t>BasicEarningsPerShareAbstract</t>
  </si>
  <si>
    <t>Basic earnings per share [abstract]</t>
  </si>
  <si>
    <t>BasicEarningsLossPerShareFromContinuingOperations</t>
  </si>
  <si>
    <t>Basic earnings (loss) per share from continuing operations</t>
  </si>
  <si>
    <t>BasicEarningsLossPerShareFromDiscontinuedOperations</t>
  </si>
  <si>
    <t>Basic earnings (loss) per share from discontinued operations</t>
  </si>
  <si>
    <t>BasicEarningsLossPerShare</t>
  </si>
  <si>
    <t>Total basic earnings (loss) per share</t>
  </si>
  <si>
    <t>DilutedEarningsPerShareAbstract</t>
  </si>
  <si>
    <t>Diluted earnings per share [abstract]</t>
  </si>
  <si>
    <t>DilutedEarningsLossPerShareFromContinuingOperations</t>
  </si>
  <si>
    <t>Diluted earnings (loss) per share from continuing operations</t>
  </si>
  <si>
    <t>DilutedEarningsLossPerShareFromDiscontinuedOperations</t>
  </si>
  <si>
    <t>Diluted earnings (loss) per share from discontinued operations</t>
  </si>
  <si>
    <t>DilutedEarningsLossPerShare</t>
  </si>
  <si>
    <t>Total diluted earnings (loss) per share</t>
  </si>
  <si>
    <t>ChangesInInventoriesOfFinishedGoodsAndWorkInProgress</t>
  </si>
  <si>
    <t>Increase (decrease) in inventories of finished goods and work in progress</t>
  </si>
  <si>
    <t>OtherWorkPerformedByEntityAndCapitalised</t>
  </si>
  <si>
    <t>Other work performed by entity and capitalised</t>
  </si>
  <si>
    <t>RawMaterialsAndConsumablesUsed</t>
  </si>
  <si>
    <t>Raw materials and consumables used</t>
  </si>
  <si>
    <t>EmployeeBenefitsExpense</t>
  </si>
  <si>
    <t>Employee benefits expense</t>
  </si>
  <si>
    <t>DepreciationAndAmortisationExpense</t>
  </si>
  <si>
    <t>Depreciation and amortisation expense</t>
  </si>
  <si>
    <t>ImpairmentLossReversalOfImpairmentLossRecognisedInProfitOrLoss</t>
  </si>
  <si>
    <t>Reversal of impairment loss (impairment loss) recognised in profit or loss</t>
  </si>
  <si>
    <t>OtherExpenseByNature</t>
  </si>
  <si>
    <t>Other expenses</t>
  </si>
  <si>
    <t>StatementOfComprehensiveIncomeOCIComponentsPresentedNetOfTax</t>
  </si>
  <si>
    <t>[410.000] Statement of comprehensive income, OCI components presented net of tax</t>
  </si>
  <si>
    <t>http://xbrl.cipc.co.za/taxonomy/role/410.000/StatementOfComprehensiveIncomeOCIComponentsPresentedNetOfTax</t>
  </si>
  <si>
    <t>[420.000] Statement of comprehensive income, OCI components presented before tax</t>
  </si>
  <si>
    <t>StatementOfComprehensiveIncomeOCIComponentsPresentedBeforeTax</t>
  </si>
  <si>
    <t>http://xbrl.cipc.co.za/taxonomy/role/420.000/StatementOfComprehensiveIncomeOCIComponentsPresentedBeforeTax</t>
  </si>
  <si>
    <t>StatementOfComprehensiveIncomeAbstract</t>
  </si>
  <si>
    <t>Statement of comprehensive income [abstract]</t>
  </si>
  <si>
    <t>OtherComprehensiveIncomeAbstract</t>
  </si>
  <si>
    <t>Other comprehensive income [abstract]</t>
  </si>
  <si>
    <t>ComponentsOfOtherComprehensiveIncomeThatWillNotBeReclassifiedToProfitOrLossNetOfTaxAbstract</t>
  </si>
  <si>
    <t>Components of other comprehensive income that will not be reclassified to profit or loss, net of tax [abstract]</t>
  </si>
  <si>
    <t>OtherComprehensiveIncomeNetOfTaxGainsLossesFromInvestmentsInEquityInstruments</t>
  </si>
  <si>
    <t>Other comprehensive income, net of tax, gains (losses) from investments in equity instruments</t>
  </si>
  <si>
    <t>OtherComprehensiveIncomeNetOfTaxGainsLossesOnRevaluation</t>
  </si>
  <si>
    <t>Other comprehensive income, net of tax, gains (losses) on revaluation</t>
  </si>
  <si>
    <t>OtherComprehensiveIncomeNetOfTaxGainsLossesOnRemeasurementsOfDefinedBenefitPlans</t>
  </si>
  <si>
    <t>Other comprehensive income, net of tax, gains (losses) on remeasurements of defined benefit plans</t>
  </si>
  <si>
    <t>OtherComprehensiveIncomeNetOfTaxChangeInFairValueOfFinancialLiabilityAttributableToChangeInCreditRiskOfLiability</t>
  </si>
  <si>
    <t>Other comprehensive income, net of tax, change in fair value of financial liability attributable to change in credit risk of liability</t>
  </si>
  <si>
    <t>OtherComprehensiveIncomeNetOfTaxGainsLossesOnHedgingInstrumentsThatHedgeInvestmentsInEquityInstruments</t>
  </si>
  <si>
    <t>Other comprehensive income, net of tax, gains (losses) on hedging instruments that hedge investments in equity instruments</t>
  </si>
  <si>
    <t>ShareOfOtherComprehensiveIncomeOfAssociatesAndJointVenturesAccountedForUsingEquityMethodThatWillNotBeReclassifiedToProfitOrLossNetOfTax</t>
  </si>
  <si>
    <t>Share of other comprehensive income of associates and joint ventures accounted for using equity method that will not be reclassified to profit or loss, net of tax</t>
  </si>
  <si>
    <t>OtherComprehensiveIncomeThatWillNotBeReclassifiedToProfitOrLossNetOfTax</t>
  </si>
  <si>
    <t>Total other comprehensive income that will not be reclassified to profit or loss, net of tax</t>
  </si>
  <si>
    <t>ComponentsOfOtherComprehensiveIncomeThatWillBeReclassifiedToProfitOrLossNetOfTaxAbstract</t>
  </si>
  <si>
    <t>Components of other comprehensive income that will be reclassified to profit or loss, net of tax [abstract]</t>
  </si>
  <si>
    <t>ExchangeDifferencesOnTranslationAbstract</t>
  </si>
  <si>
    <t>Exchange differences on translation [abstract]</t>
  </si>
  <si>
    <t>GainsLossesOnExchangeDifferencesOnTranslationNetOfTax</t>
  </si>
  <si>
    <t>Gains (losses) on exchange differences on translation, net of tax</t>
  </si>
  <si>
    <t>ReclassificationAdjustmentsOnExchangeDifferencesOnTranslationNetOfTax</t>
  </si>
  <si>
    <t>Reclassification adjustments on exchange differences on translation, net of tax</t>
  </si>
  <si>
    <t>OtherComprehensiveIncomeNetOfTaxExchangeDifferencesOnTranslation</t>
  </si>
  <si>
    <t>Other comprehensive income, net of tax, exchange differences on translation</t>
  </si>
  <si>
    <t>AvailableforsaleFinancialAssetsAbstract</t>
  </si>
  <si>
    <t>Available-for-sale financial assets [abstract]</t>
  </si>
  <si>
    <t>GainsLossesOnRemeasuringAvailableforsaleFinancialAssetsNetOfTax</t>
  </si>
  <si>
    <t>Gains (losses) on remeasuring available-for-sale financial assets, net of tax</t>
  </si>
  <si>
    <t>ReclassificationAdjustmentsOnAvailableforsaleFinancialAssetsNetOfTax</t>
  </si>
  <si>
    <t>Reclassification adjustments on available-for-sale financial assets, net of tax</t>
  </si>
  <si>
    <t>OtherComprehensiveIncomeNetOfTaxAvailableforsaleFinancialAssets</t>
  </si>
  <si>
    <t>Other comprehensive income, net of tax, available-for-sale financial assets</t>
  </si>
  <si>
    <t>CashFlowHedgesAbstract</t>
  </si>
  <si>
    <t>Cash flow hedges [abstract]</t>
  </si>
  <si>
    <t>GainsLossesOnCashFlowHedgesNetOfTax</t>
  </si>
  <si>
    <t>Gains (losses) on cash flow hedges, net of tax</t>
  </si>
  <si>
    <t>ReclassificationAdjustmentsOnCashFlowHedgesNetOfTax</t>
  </si>
  <si>
    <t>Reclassification adjustments on cash flow hedges, net of tax</t>
  </si>
  <si>
    <t>AdjustmentsForAmountsTransferredToInitialCarryingAmountOfHedgedItems</t>
  </si>
  <si>
    <t>Amounts removed from equity and included in carrying amount of non-financial asset (liability) whose acquisition or incurrence was hedged highly probable forecast transaction, net of tax</t>
  </si>
  <si>
    <t>OtherComprehensiveIncomeNetOfTaxCashFlowHedges</t>
  </si>
  <si>
    <t>Other comprehensive income, net of tax, cash flow hedges</t>
  </si>
  <si>
    <t>HedgesOfNetInvestmentsInForeignOperationsAbstract</t>
  </si>
  <si>
    <t>Hedges of net investment in foreign operations [abstract]</t>
  </si>
  <si>
    <t>GainsLossesOnHedgesOfNetInvestmentsInForeignOperationsNetOfTax</t>
  </si>
  <si>
    <t>Gains (losses) on hedges of net investments in foreign operations, net of tax</t>
  </si>
  <si>
    <t>ReclassificationAdjustmentsOnHedgesOfNetInvestmentsInForeignOperationsNetOfTax</t>
  </si>
  <si>
    <t>Reclassification adjustments on hedges of net investments in foreign operations, net of tax</t>
  </si>
  <si>
    <t>OtherComprehensiveIncomeNetOfTaxHedgesOfNetInvestmentsInForeignOperations</t>
  </si>
  <si>
    <t>Other comprehensive income, net of tax, hedges of net investments in foreign operations</t>
  </si>
  <si>
    <t>ChangeInValueOfTimeValueOfOptionsAbstract</t>
  </si>
  <si>
    <t>Change in value of time value of options [abstract]</t>
  </si>
  <si>
    <t>GainsLossesOnChangeInValueOfTimeValueOfOptionsNetOfTax</t>
  </si>
  <si>
    <t>Gains (losses) on change in value of time value of options, net of tax</t>
  </si>
  <si>
    <t>ReclassificationAdjustmentsOnChangeInValueOfTimeValueOfOptionsNetOfTax</t>
  </si>
  <si>
    <t>Reclassification adjustments on change in value of time value of options, net of tax</t>
  </si>
  <si>
    <t>OtherComprehensiveIncomeNetOfTaxChangeInValueOfTimeValueOfOptions</t>
  </si>
  <si>
    <t>Other comprehensive income, net of tax, change in value of time value of options</t>
  </si>
  <si>
    <t>ChangeInValueOfForwardElementsOfForwardContractsAbstract</t>
  </si>
  <si>
    <t>Change in value of forward elements of forward contracts [abstract]</t>
  </si>
  <si>
    <t>GainsLossesOnChangeInValueOfForwardElementsOfForwardContractsNetOfTax</t>
  </si>
  <si>
    <t>Gains (losses) on change in value of forward elements of forward contracts, net of tax</t>
  </si>
  <si>
    <t>ReclassificationAdjustmentsOnChangeInValueOfForwardElementsOfForwardContractsNetOfTax</t>
  </si>
  <si>
    <t>Reclassification adjustments on change in value of forward elements of forward contracts, net of tax</t>
  </si>
  <si>
    <t>OtherComprehensiveIncomeNetOfTaxChangeInValueOfForwardElementsOfForwardContracts</t>
  </si>
  <si>
    <t>Other comprehensive income, net of tax, change in value of forward elements of forward contracts</t>
  </si>
  <si>
    <t>ChangeInValueOfForeignCurrencyBasisSpreadsAbstract</t>
  </si>
  <si>
    <t>Change in value of foreign currency basis spreads [abstract]</t>
  </si>
  <si>
    <t>GainsLossesOnChangeInValueOfForeignCurrencyBasisSpreadsNetOfTax</t>
  </si>
  <si>
    <t>Gains (losses) on change in value of foreign currency basis spreads, net of tax</t>
  </si>
  <si>
    <t>ReclassificationAdjustmentsOnChangeInValueOfForeignCurrencyBasisSpreadsNetOfTax</t>
  </si>
  <si>
    <t>Reclassification adjustments on change in value of foreign currency basis spreads, net of tax</t>
  </si>
  <si>
    <t>OtherComprehensiveIncomeNetOfTaxChangeInValueOfForeignCurrencyBasisSpreads</t>
  </si>
  <si>
    <t>Other comprehensive income, net of tax, change in value of foreign currency basis spreads</t>
  </si>
  <si>
    <t>FinancialAssetsMeasuredAtFairValueThroughOtherComprehensiveIncomeAbstract</t>
  </si>
  <si>
    <t>Financial assets measured at fair value through other comprehensive income [abstract]</t>
  </si>
  <si>
    <t>GainsLossesOnFinancialAssetsMeasuredAtFairValueThroughOtherComprehensiveIncomeNetOfTax</t>
  </si>
  <si>
    <t>Gains (losses) on financial assets measured at fair value through other comprehensive income, net of tax</t>
  </si>
  <si>
    <t>ReclassificationAdjustmentsOnFinancialAssetsMeasuredAtFairValueThroughOtherComprehensiveIncomeNetOfTax</t>
  </si>
  <si>
    <t>Reclassification adjustments on financial assets measured at fair value through other comprehensive income, net of tax</t>
  </si>
  <si>
    <t>AmountsRemovedFromEquityAndAdjustedAgainstFairValueOfFinancialAssetsOnReclassificationOutOfFairValueThroughOtherComprehensiveIncomeMeasurementCategoryNetOfTax</t>
  </si>
  <si>
    <t>Amounts removed from equity and adjusted against fair value of financial assets on reclassification out of fair value through other comprehensive income measurement category, net of tax</t>
  </si>
  <si>
    <t>OtherComprehensiveIncomeNetOfTaxFinancialAssetsMeasuredAtFairValueThroughOtherComprehensiveIncome</t>
  </si>
  <si>
    <t>Other comprehensive income, net of tax, financial assets measured at fair value through other comprehensive income</t>
  </si>
  <si>
    <t>ShareOfOtherComprehensiveIncomeOfAssociatesAndJointVenturesAccountedForUsingEquityMethodThatWillBeReclassifiedToProfitOrLossNetOfTax</t>
  </si>
  <si>
    <t>Share of other comprehensive income of associates and joint ventures accounted for using equity method that will be reclassified to profit or loss, net of tax</t>
  </si>
  <si>
    <t>OtherComprehensiveIncomeThatWillBeReclassifiedToProfitOrLossNetOfTax</t>
  </si>
  <si>
    <t>Total other comprehensive income that will be reclassified to profit or loss, net of tax</t>
  </si>
  <si>
    <t>OtherComprehensiveIncome</t>
  </si>
  <si>
    <t>Total other comprehensive income</t>
  </si>
  <si>
    <t>ComprehensiveIncome</t>
  </si>
  <si>
    <t>Total comprehensive income</t>
  </si>
  <si>
    <t>ComprehensiveIncomeAttributableToAbstract</t>
  </si>
  <si>
    <t>Comprehensive income attributable to [abstract]</t>
  </si>
  <si>
    <t>ComprehensiveIncomeAttributableToOwnersOfParent</t>
  </si>
  <si>
    <t>Comprehensive income, attributable to owners of parent</t>
  </si>
  <si>
    <t>ComprehensiveIncomeAttributableToNoncontrollingInterests</t>
  </si>
  <si>
    <t>Comprehensive income, attributable to non-controlling interests</t>
  </si>
  <si>
    <t>ComponentsOfOtherComprehensiveIncomeThatWillNotBeReclassifiedToProfitOrLossBeforeTaxAbstract</t>
  </si>
  <si>
    <t>Components of other comprehensive income that will not be reclassified to profit or loss, before tax [abstract]</t>
  </si>
  <si>
    <t>OtherComprehensiveIncomeBeforeTaxGainsLossesFromInvestmentsInEquityInstruments</t>
  </si>
  <si>
    <t>Other comprehensive income, before tax, gains (losses) from investments in equity instruments</t>
  </si>
  <si>
    <t>OtherComprehensiveIncomeBeforeTaxGainsLossesOnRevaluation</t>
  </si>
  <si>
    <t>Other comprehensive income, before tax, gains (losses) on revaluation</t>
  </si>
  <si>
    <t>OtherComprehensiveIncomeBeforeTaxGainsLossesOnRemeasurementsOfDefinedBenefitPlans</t>
  </si>
  <si>
    <t>Other comprehensive income, before tax, gains (losses) on remeasurements of defined benefit plans</t>
  </si>
  <si>
    <t>OtherComprehensiveIncomeBeforeTaxChangeInFairValueOfFinancialLiabilityAttributableToChangeInCreditRiskOfLiability</t>
  </si>
  <si>
    <t>Other comprehensive income, before tax, change in fair value of financial liability attributable to change in credit risk of liability</t>
  </si>
  <si>
    <t>OtherComprehensiveIncomeBeforeTaxGainsLossesOnHedgingInstrumentsThatHedgeInvestmentsInEquityInstruments</t>
  </si>
  <si>
    <t>Other comprehensive income, before tax, gains (losses) on hedging instruments that hedge investments in equity instruments</t>
  </si>
  <si>
    <t>ShareOfOtherComprehensiveIncomeOfAssociatesAndJointVenturesAccountedForUsingEquityMethodThatWillNotBeReclassifiedToProfitOrLossBeforeTax</t>
  </si>
  <si>
    <t>Share of other comprehensive income of associates and joint ventures accounted for using equity method that will not be reclassified to profit or loss, before tax</t>
  </si>
  <si>
    <t>OtherComprehensiveIncomeThatWillNotBeReclassifiedToProfitOrLossBeforeTax</t>
  </si>
  <si>
    <t>Total other comprehensive income that will not be reclassified to profit or loss, before tax</t>
  </si>
  <si>
    <t>ComponentsOfOtherComprehensiveIncomeThatWillBeReclassifiedToProfitOrLossBeforeTaxAbstract</t>
  </si>
  <si>
    <t>Components of other comprehensive income that will be reclassified to profit or loss, before tax [abstract]</t>
  </si>
  <si>
    <t>GainsLossesOnExchangeDifferencesOnTranslationBeforeTax</t>
  </si>
  <si>
    <t>Gains (losses) on exchange differences on translation, before tax</t>
  </si>
  <si>
    <t>ReclassificationAdjustmentsOnExchangeDifferencesOnTranslationBeforeTax</t>
  </si>
  <si>
    <t>Reclassification adjustments on exchange differences on translation, before tax</t>
  </si>
  <si>
    <t>OtherComprehensiveIncomeBeforeTaxExchangeDifferencesOnTranslation</t>
  </si>
  <si>
    <t>Other comprehensive income, before tax, exchange differences on translation</t>
  </si>
  <si>
    <t>GainsLossesOnRemeasuringAvailableforsaleFinancialAssetsBeforeTax</t>
  </si>
  <si>
    <t>Gains (losses) on remeasuring available-for-sale financial assets, before tax</t>
  </si>
  <si>
    <t>ReclassificationAdjustmentsOnAvailableforsaleFinancialAssetsBeforeTax</t>
  </si>
  <si>
    <t>Reclassification adjustments on available-for-sale financial assets, before tax</t>
  </si>
  <si>
    <t>OtherComprehensiveIncomeBeforeTaxAvailableforsaleFinancialAssets</t>
  </si>
  <si>
    <t>Other comprehensive income, before tax, available-for-sale financial assets</t>
  </si>
  <si>
    <t>GainsLossesOnCashFlowHedgesBeforeTax</t>
  </si>
  <si>
    <t>Gains (losses) on cash flow hedges, before tax</t>
  </si>
  <si>
    <t>ReclassificationAdjustmentsOnCashFlowHedgesBeforeTax</t>
  </si>
  <si>
    <t>Reclassification adjustments on cash flow hedges, before tax</t>
  </si>
  <si>
    <t>AmountsRemovedFromEquityAndIncludedInCarryingAmountOfNonfinancialAssetLiabilityWhoseAcquisitionOrIncurrenceWasHedgedHighlyProbableForecastTransactionBeforeTax</t>
  </si>
  <si>
    <t>Amounts removed from equity and included in carrying amount of non-financial asset (liability) whose acquisition or incurrence was hedged highly probable forecast transaction, before tax</t>
  </si>
  <si>
    <t>OtherComprehensiveIncomeBeforeTaxCashFlowHedges</t>
  </si>
  <si>
    <t>Other comprehensive income, before tax, cash flow hedges</t>
  </si>
  <si>
    <t>GainsLossesOnHedgesOfNetInvestmentsInForeignOperationsBeforeTax</t>
  </si>
  <si>
    <t>Gains (losses) on hedges of net investments in foreign operations, before tax</t>
  </si>
  <si>
    <t>ReclassificationAdjustmentsOnHedgesOfNetInvestmentsInForeignOperationsBeforeTax</t>
  </si>
  <si>
    <t>Reclassification adjustments on hedges of net investments in foreign operations, before tax</t>
  </si>
  <si>
    <t>OtherComprehensiveIncomeBeforeTaxHedgesOfNetInvestmentsInForeignOperations</t>
  </si>
  <si>
    <t>Other comprehensive income, before tax, hedges of net investments in foreign operations</t>
  </si>
  <si>
    <t>GainsLossesOnChangeInValueOfTimeValueOfOptionsBeforeTax</t>
  </si>
  <si>
    <t>Gains (losses) on change in value of time value of options, before tax</t>
  </si>
  <si>
    <t>ReclassificationAdjustmentsOnChangeInValueOfTimeValueOfOptionsBeforeTax</t>
  </si>
  <si>
    <t>Reclassification adjustments on change in value of time value of options, before tax</t>
  </si>
  <si>
    <t>OtherComprehensiveIncomeBeforeTaxChangeInValueOfTimeValueOfOptions</t>
  </si>
  <si>
    <t>Other comprehensive income, before tax, change in value of time value of options</t>
  </si>
  <si>
    <t>GainsLossesOnChangeInValueOfForwardElementsOfForwardContractsBeforeTax</t>
  </si>
  <si>
    <t>Gains (losses) on change in value of forward elements of forward contracts, before tax</t>
  </si>
  <si>
    <t>ReclassificationAdjustmentsOnChangeInValueOfForwardElementsOfForwardContractsBeforeTax</t>
  </si>
  <si>
    <t>Reclassification adjustments on change in value of forward elements of forward contracts, before tax</t>
  </si>
  <si>
    <t>OtherComprehensiveIncomeBeforeTaxChangeInValueOfForwardElementsOfForwardContracts</t>
  </si>
  <si>
    <t>Other comprehensive income, before tax, change in value of forward elements of forward contracts</t>
  </si>
  <si>
    <t>GainsLossesOnChangeInValueOfForeignCurrencyBasisSpreadsBeforeTax</t>
  </si>
  <si>
    <t>Gains (losses) on change in value of foreign currency basis spreads, before tax</t>
  </si>
  <si>
    <t>ReclassificationAdjustmentsOnChangeInValueOfForeignCurrencyBasisSpreadsBeforeTax</t>
  </si>
  <si>
    <t>Reclassification adjustments on change in value of foreign currency basis spreads, before tax</t>
  </si>
  <si>
    <t>OtherComprehensiveIncomeBeforeTaxChangeInValueOfForeignCurrencyBasisSpreads</t>
  </si>
  <si>
    <t>Other comprehensive income, before tax, change in value of foreign currency basis spreads</t>
  </si>
  <si>
    <t>GainsLossesOnFinancialAssetsMeasuredAtFairValueThroughOtherComprehensiveIncomeBeforeTax</t>
  </si>
  <si>
    <t>Gains (losses) on financial assets measured at fair value through other comprehensive income, before tax</t>
  </si>
  <si>
    <t>ReclassificationAdjustmentsOnFinancialAssetsMeasuredAtFairValueThroughOtherComprehensiveIncomeBeforeTax</t>
  </si>
  <si>
    <t>Reclassification adjustments on financial assets measured at fair value through other comprehensive income, before tax</t>
  </si>
  <si>
    <t>AmountsRemovedFromEquityAndAdjustedAgainstFairValueOfFinancialAssetsOnReclassificationOutOfFairValueThroughOtherComprehensiveIncomeMeasurementCategoryBeforeTax</t>
  </si>
  <si>
    <t>Amounts removed from equity and adjusted against fair value of financial assets on reclassification out of fair value through other comprehensive income measurement category, before tax</t>
  </si>
  <si>
    <t>OtherComprehensiveIncomeBeforeTaxFinancialAssetsMeasuredAtFairValueThroughOtherComprehensiveIncome</t>
  </si>
  <si>
    <t>Other comprehensive income, before tax, financial assets measured at fair value through other comprehensive income</t>
  </si>
  <si>
    <t>ShareOfOtherComprehensiveIncomeOfAssociatesAndJointVenturesAccountedForUsingEquityMethodThatWillBeReclassifiedToProfitOrLossBeforeTax</t>
  </si>
  <si>
    <t>Share of other comprehensive income of associates and joint ventures accounted for using equity method that will be reclassified to profit or loss, before tax</t>
  </si>
  <si>
    <t>OtherComprehensiveIncomeThatWillBeReclassifiedToProfitOrLossBeforeTax</t>
  </si>
  <si>
    <t>Total other comprehensive income that will be reclassified to profit or loss, before tax</t>
  </si>
  <si>
    <t>OtherComprehensiveIncomeBeforeTax</t>
  </si>
  <si>
    <t>Total other comprehensive income, before tax</t>
  </si>
  <si>
    <t>IncomeTaxRelatingToComponentsOfOtherComprehensiveIncomeThatWillNotBeReclassifiedToProfitOrLossAbstract</t>
  </si>
  <si>
    <t>Income tax relating to components of other comprehensive income that will not be reclassified to profit or loss [abstract]</t>
  </si>
  <si>
    <t>IncomeTaxRelatingToInvestmentsInEquityInstrumentsOfOtherComprehensiveIncome</t>
  </si>
  <si>
    <t>Income tax relating to investments in equity instruments of other comprehensive income</t>
  </si>
  <si>
    <t>IncomeTaxRelatingToChangesInRevaluationSurplusOfOtherComprehensiveIncome</t>
  </si>
  <si>
    <t>Income tax relating to changes in revaluation surplus of other comprehensive income</t>
  </si>
  <si>
    <t>IncomeTaxRelatingToRemeasurementsOfDefinedBenefitPlansOfOtherComprehensiveIncome</t>
  </si>
  <si>
    <t>Income tax relating to remeasurements of defined benefit plans of other comprehensive income</t>
  </si>
  <si>
    <t>IncomeTaxRelatingToChangesInFairValueOfFinancialLiabilityAttributableToChangeInCreditRiskOfLiabilityOfOtherComprehensiveIncome</t>
  </si>
  <si>
    <t>Income tax relating to changes in fair value of financial liability attributable to change in credit risk of liability of other comprehensive income</t>
  </si>
  <si>
    <t>IncomeTaxRelatingToHedgesOfInvestmentsInEquityInstrumentsOfOtherComprehensiveIncome</t>
  </si>
  <si>
    <t>Income tax relating to hedges of investments in equity instruments of other comprehensive income</t>
  </si>
  <si>
    <t>IncomeTaxRelatingToComponentsOfOtherComprehensiveIncomeThatWillNotBeReclassifiedToProfitOrLoss</t>
  </si>
  <si>
    <t>Aggregated income tax relating to components of other comprehensive income that will not be reclassified to profit or loss</t>
  </si>
  <si>
    <t>IncomeTaxRelatingToShareOfOtherComprehensiveIncomeOfAssociatesAndJointVenturesAccountedForUsingEquityMethodThatWillNotBeReclassifiedToProfitOrLoss</t>
  </si>
  <si>
    <t>Income tax relating to share of other comprehensive income of associates and joint ventures accounted for using equity method that will not be reclassified to profit or loss</t>
  </si>
  <si>
    <t>IncomeTaxRelatingToComponentsOfOtherComprehensiveIncomeThatWillBeReclassifiedToProfitOrLossAbstract</t>
  </si>
  <si>
    <t>Income tax relating to components of other comprehensive income that will be reclassified to profit or loss [abstract]</t>
  </si>
  <si>
    <t>IncomeTaxRelatingToExchangeDifferencesOnTranslationOfOtherComprehensiveIncome</t>
  </si>
  <si>
    <t>Income tax relating to exchange differences on translation of other comprehensive income</t>
  </si>
  <si>
    <t>IncomeTaxRelatingToAvailableforsaleFinancialAssetsOfOtherComprehensiveIncome</t>
  </si>
  <si>
    <t>Income tax relating to available-for-sale financial assets of other comprehensive income</t>
  </si>
  <si>
    <t>IncomeTaxRelatingToCashFlowHedgesOfOtherComprehensiveIncome</t>
  </si>
  <si>
    <t>Income tax relating to cash flow hedges of other comprehensive income</t>
  </si>
  <si>
    <t>IncomeTaxRelatingToHedgesOfNetInvestmentsInForeignOperationsOfOtherComprehensiveIncome</t>
  </si>
  <si>
    <t>Income tax relating to hedges of net investments in foreign operations of other comprehensive income</t>
  </si>
  <si>
    <t>IncomeTaxRelatingToChangeInValueOfTimeValueOfOptionsOfOtherComprehensiveIncome</t>
  </si>
  <si>
    <t>Income tax relating to change in value of time value of options of other comprehensive income</t>
  </si>
  <si>
    <t>IncomeTaxRelatingToChangeInValueOfForwardElementsOfForwardContractsOfOtherComprehensiveIncome</t>
  </si>
  <si>
    <t>Income tax relating to change in value of forward elements of forward contracts of other comprehensive income</t>
  </si>
  <si>
    <t>IncomeTaxRelatingToChangeInValueOfForeignCurrencyBasisSpreadsOfOtherComprehensiveIncome</t>
  </si>
  <si>
    <t>Income tax relating to change in value of foreign currency basis spreads of other comprehensive income</t>
  </si>
  <si>
    <t>IncomeTaxRelatingToFinancialAssetsMeasuredAtFairValueThroughOtherComprehensiveIncome</t>
  </si>
  <si>
    <t>Income tax relating to financial assets measured at fair value through other comprehensive income</t>
  </si>
  <si>
    <t>IncomeTaxRelatingToComponentsOfOtherComprehensiveIncomeThatWillBeReclassifiedToProfitOrLoss</t>
  </si>
  <si>
    <t>Aggregated income tax relating to components of other comprehensive income that will be reclassified to profit or loss</t>
  </si>
  <si>
    <t>IncomeTaxRelatingToShareOfOtherComprehensiveIncomeOfAssociatesAndJointVenturesAccountedForUsingEquityMethodThatWillBeReclassifiedToProfitOrLoss</t>
  </si>
  <si>
    <t>Income tax relating to share of other comprehensive income of associates and joint ventures accounted for using equity method that will be reclassified to profit or loss</t>
  </si>
  <si>
    <t>StatementOfCashFlowsDirectMethod</t>
  </si>
  <si>
    <t>http://xbrl.cipc.co.za/taxonomy/role/510.000/StatementOfCashFlowsDirectMethod</t>
  </si>
  <si>
    <t>[510.000] Statement of cash flows, direct method</t>
  </si>
  <si>
    <t>StatementOfCashFlowsIndirectMethod</t>
  </si>
  <si>
    <t>http://xbrl.cipc.co.za/taxonomy/role/520.000/StatementOfCashFlowsIndirectMethod</t>
  </si>
  <si>
    <t>[520.000] Statement of cash flows, indirect method</t>
  </si>
  <si>
    <t>StatementOfCashFlowsAbstract</t>
  </si>
  <si>
    <t>Statement of cash flows [abstract]</t>
  </si>
  <si>
    <t>CashFlowsFromUsedInOperatingActivitiesAbstract</t>
  </si>
  <si>
    <t>Cash flows from (used in) operating activities [abstract]</t>
  </si>
  <si>
    <t>ClassesOfCashReceiptsFromOperatingActivitiesAbstract</t>
  </si>
  <si>
    <t>Classes of cash receipts from operating activities [abstract]</t>
  </si>
  <si>
    <t>ReceiptsFromSalesOfGoodsAndRenderingOfServices</t>
  </si>
  <si>
    <t>Receipts from sales of goods and rendering of services</t>
  </si>
  <si>
    <t>ReceiptsFromRoyaltiesFeesCommissionsAndOtherRevenue</t>
  </si>
  <si>
    <t>Receipts from royalties, fees, commissions and other revenue</t>
  </si>
  <si>
    <t>ReceiptsFromContractsHeldForDealingOrTradingPurpose</t>
  </si>
  <si>
    <t>Receipts from contracts held for dealing or trading purposes</t>
  </si>
  <si>
    <t>ReceiptsFromPremiumsAndClaimsAnnuitiesAndOtherPolicyBenefits</t>
  </si>
  <si>
    <t>Receipts from premiums and claims, annuities and other policy benefits</t>
  </si>
  <si>
    <t>ReceiptsFromRentsAndSubsequentSalesOfSuchAssets</t>
  </si>
  <si>
    <t>Receipts from rents and subsequent sales of assets held for rental to others and subsequently held for sale</t>
  </si>
  <si>
    <t>OtherCashReceiptsFromOperatingActivities</t>
  </si>
  <si>
    <t>Other cash receipts from operating activities</t>
  </si>
  <si>
    <t>ClassesOfCashPaymentsAbstract</t>
  </si>
  <si>
    <t>Classes of cash payments from operating activities [abstract]</t>
  </si>
  <si>
    <t>PaymentsToSuppliersForGoodsAndServices</t>
  </si>
  <si>
    <t>Payments to suppliers for goods and services</t>
  </si>
  <si>
    <t>PaymentsFromContractsHeldForDealingOrTradingPurpose</t>
  </si>
  <si>
    <t>Payments from contracts held for dealing or trading purpose</t>
  </si>
  <si>
    <t>PaymentsToAndOnBehalfOfEmployees</t>
  </si>
  <si>
    <t>Payments to and on behalf of employees</t>
  </si>
  <si>
    <t>PaymentsForPremiumsAndClaimsAnnuitiesAndOtherPolicyBenefits</t>
  </si>
  <si>
    <t>Payments for premiums and claims, annuities and other policy benefits</t>
  </si>
  <si>
    <t>PaymentsToManufactureOrAcquireAssetsHeldForRentalToOthersAndSubsequentlyHeldForSale</t>
  </si>
  <si>
    <t>Payments to manufacture or acquire assets held for rental to others and subsequently held for sale</t>
  </si>
  <si>
    <t>OtherCashPaymentsFromOperatingActivities</t>
  </si>
  <si>
    <t>Other cash payments from operating activities</t>
  </si>
  <si>
    <t>CashFlowsFromUsedInOperations</t>
  </si>
  <si>
    <t>Net cash flows from (used in) operations</t>
  </si>
  <si>
    <t>DividendsPaidClassifiedAsOperatingActivities</t>
  </si>
  <si>
    <t>Dividends paid</t>
  </si>
  <si>
    <t>DividendsReceivedClassifiedAsOperatingActivities</t>
  </si>
  <si>
    <t>Dividends received</t>
  </si>
  <si>
    <t>InterestPaidClassifiedAsOperatingActivities</t>
  </si>
  <si>
    <t>Interest paid</t>
  </si>
  <si>
    <t>InterestReceivedClassifiedAsOperatingActivities</t>
  </si>
  <si>
    <t>Interest received</t>
  </si>
  <si>
    <t>IncomeTaxesPaidRefundClassifiedAsOperatingActivities</t>
  </si>
  <si>
    <t>Income taxes refund (paid)</t>
  </si>
  <si>
    <t>OtherInflowsOutflowsOfCashClassifiedAsOperatingActivities</t>
  </si>
  <si>
    <t>Other inflows (outflows) of cash</t>
  </si>
  <si>
    <t>CashFlowsFromUsedInOperatingActivities</t>
  </si>
  <si>
    <t>Net cash flows from (used in) operating activities</t>
  </si>
  <si>
    <t>CashFlowsFromUsedInInvestingActivitiesAbstract</t>
  </si>
  <si>
    <t>Cash flows from (used in) investing activities [abstract]</t>
  </si>
  <si>
    <t>CashFlowsFromLosingControlOfSubsidiariesOrOtherBusinessesClassifiedAsInvestingActivities</t>
  </si>
  <si>
    <t>Cash flows from losing control of subsidiaries or other businesses</t>
  </si>
  <si>
    <t>CashFlowsUsedInObtainingControlOfSubsidiariesOrOtherBusinessesClassifiedAsInvestingActivities</t>
  </si>
  <si>
    <t>Cash flows used in obtaining control of subsidiaries or other businesses</t>
  </si>
  <si>
    <t>OtherCashReceiptsFromSalesOfEquityOrDebtInstrumentsOfOtherEntitiesClassifiedAsInvestingActivities</t>
  </si>
  <si>
    <t>Other cash receipts from sales of equity or debt instruments of other entities</t>
  </si>
  <si>
    <t>OtherCashPaymentsToAcquireEquityOrDebtInstrumentsOfOtherEntitiesClassifiedAsInvestingActivities</t>
  </si>
  <si>
    <t>Other cash payments to acquire equity or debt instruments of other entities</t>
  </si>
  <si>
    <t>OtherCashReceiptsFromSalesOfInterestsInJointVenturesClassifiedAsInvestingActivities</t>
  </si>
  <si>
    <t>Other cash receipts from sales of interests in joint ventures</t>
  </si>
  <si>
    <t>OtherCashPaymentsToAcquireInterestsInJointVenturesClassifiedAsInvestingActivities</t>
  </si>
  <si>
    <t>Other cash payments to acquire interests in joint ventures</t>
  </si>
  <si>
    <t>ProceedsFromSalesOfPropertyPlantAndEquipmentClassifiedAsInvestingActivities</t>
  </si>
  <si>
    <t>Proceeds from sales of property, plant and equipment</t>
  </si>
  <si>
    <t>PurchaseOfPropertyPlantAndEquipmentClassifiedAsInvestingActivities</t>
  </si>
  <si>
    <t>Purchase of property, plant and equipment</t>
  </si>
  <si>
    <t>ProceedsFromSalesOfIntangibleAssetsClassifiedAsInvestingActivities</t>
  </si>
  <si>
    <t>Proceeds from sales of intangible assets</t>
  </si>
  <si>
    <t>PurchaseOfIntangibleAssetsClassifiedAsInvestingActivities</t>
  </si>
  <si>
    <t>Purchase of intangible assets</t>
  </si>
  <si>
    <t>ProceedsFromOtherLongtermAssetsClassifiedAsInvestingActivities</t>
  </si>
  <si>
    <t>Proceeds from sales of other long-term assets</t>
  </si>
  <si>
    <t>PurchaseOfOtherLongtermAssetsClassifiedAsInvestingActivities</t>
  </si>
  <si>
    <t>Purchase of other long-term assets</t>
  </si>
  <si>
    <t>ProceedsFromGovernmentGrantsClassifiedAsInvestingActivities</t>
  </si>
  <si>
    <t>Proceeds from government grants</t>
  </si>
  <si>
    <t>CashAdvancesAndLoansMadeToOtherPartiesClassifiedAsInvestingActivities</t>
  </si>
  <si>
    <t>Cash advances and loans made to other parties</t>
  </si>
  <si>
    <t>CashReceiptsFromRepaymentOfAdvancesAndLoansMadeToOtherPartiesClassifiedAsInvestingActivities</t>
  </si>
  <si>
    <t>Cash receipts from repayment of advances and loans made to other parties</t>
  </si>
  <si>
    <t>CashPaymentsForFutureContractsForwardContractsOptionContractsAndSwapContractsClassifiedAsInvestingActivities</t>
  </si>
  <si>
    <t>Cash payments for futures contracts, forward contracts, option contracts and swap contracts</t>
  </si>
  <si>
    <t>CashReceiptsFromFutureContractsForwardContractsOptionContractsAndSwapContractsClassifiedAsInvestingActivities</t>
  </si>
  <si>
    <t>Cash receipts from futures contracts, forward contracts, option contracts and swap contracts</t>
  </si>
  <si>
    <t>DividendsReceivedClassifiedAsInvestingActivities</t>
  </si>
  <si>
    <t>InterestPaidClassifiedAsInvestingActivities</t>
  </si>
  <si>
    <t>InterestReceivedClassifiedAsInvestingActivities</t>
  </si>
  <si>
    <t>IncomeTaxesPaidRefundClassifiedAsInvestingActivities</t>
  </si>
  <si>
    <t>OtherInflowsOutflowsOfCashClassifiedAsInvestingActivities</t>
  </si>
  <si>
    <t>CashFlowsFromUsedInInvestingActivities</t>
  </si>
  <si>
    <t>Net cash flows from (used in) investing activities</t>
  </si>
  <si>
    <t>CashFlowsFromUsedInFinancingActivitiesAbstract</t>
  </si>
  <si>
    <t>Cash flows from (used in) financing activities [abstract]</t>
  </si>
  <si>
    <t>ProceedsFromChangesInOwnershipInterestsInSubsidiaries</t>
  </si>
  <si>
    <t>Proceeds from changes in ownership interests in subsidiaries that do not result in loss of control</t>
  </si>
  <si>
    <t>PaymentsFromChangesInOwnershipInterestsInSubsidiaries</t>
  </si>
  <si>
    <t>Payments from changes in ownership interests in subsidiaries that do not result in loss of control</t>
  </si>
  <si>
    <t>ProceedsFromIssuingShares</t>
  </si>
  <si>
    <t>Proceeds from issuing shares</t>
  </si>
  <si>
    <t>ProceedsFromIssuingOtherEquityInstruments</t>
  </si>
  <si>
    <t>Proceeds from issuing other equity instruments</t>
  </si>
  <si>
    <t>PaymentsToAcquireOrRedeemEntitysShares</t>
  </si>
  <si>
    <t>Payments to acquire or redeem entity's shares</t>
  </si>
  <si>
    <t>PaymentsOfOtherEquityInstruments</t>
  </si>
  <si>
    <t>Payments of other equity instruments</t>
  </si>
  <si>
    <t>ProceedsFromBorrowingsClassifiedAsFinancingActivities</t>
  </si>
  <si>
    <t>Proceeds from borrowings</t>
  </si>
  <si>
    <t>RepaymentsOfBorrowingsClassifiedAsFinancingActivities</t>
  </si>
  <si>
    <t>Repayments of borrowings</t>
  </si>
  <si>
    <t>PaymentsOfFinanceLeaseLiabilitiesClassifiedAsFinancingActivities</t>
  </si>
  <si>
    <t>Payments of finance lease liabilities</t>
  </si>
  <si>
    <t>PaymentsOfLeaseLiabilitiesClassifiedAsFinancingActivities</t>
  </si>
  <si>
    <t>Payments of lease liabilities</t>
  </si>
  <si>
    <t>ProceedsFromGovernmentGrantsClassifiedAsFinancingActivities</t>
  </si>
  <si>
    <t>DividendsPaidClassifiedAsFinancingActivities</t>
  </si>
  <si>
    <t>InterestPaidClassifiedAsFinancingActivities</t>
  </si>
  <si>
    <t>IncomeTaxesPaidRefundClassifiedAsFinancingActivities</t>
  </si>
  <si>
    <t>OtherInflowsOutflowsOfCashClassifiedAsFinancingActivities</t>
  </si>
  <si>
    <t>CashFlowsFromUsedInFinancingActivities</t>
  </si>
  <si>
    <t>Net cash flows from (used in) financing activities</t>
  </si>
  <si>
    <t>IncreaseDecreaseInCashAndCashEquivalentsBeforeEffectOfExchangeRateChanges</t>
  </si>
  <si>
    <t>Net increase (decrease) in cash and cash equivalents before effect of exchange rate changes</t>
  </si>
  <si>
    <t>EffectOfExchangeRateChangesOnCashAndCashEquivalentsAbstract</t>
  </si>
  <si>
    <t>Effect of exchange rate changes on cash and cash equivalents [abstract]</t>
  </si>
  <si>
    <t>EffectOfExchangeRateChangesOnCashAndCashEquivalents</t>
  </si>
  <si>
    <t>Effect of exchange rate changes on cash and cash equivalents</t>
  </si>
  <si>
    <t>IncreaseDecreaseInCashAndCashEquivalents</t>
  </si>
  <si>
    <t>Net increase (decrease) in cash and cash equivalents</t>
  </si>
  <si>
    <t>Cash and cash equivalents at beginning of period</t>
  </si>
  <si>
    <t>Cash and cash equivalents at end of period</t>
  </si>
  <si>
    <t>AdjustmentsForReconcileProfitLossAbstract</t>
  </si>
  <si>
    <t>Adjustments to reconcile profit (loss) [abstract]</t>
  </si>
  <si>
    <t>AdjustmentsForIncomeTaxExpense</t>
  </si>
  <si>
    <t>Adjustments for income tax expense</t>
  </si>
  <si>
    <t>AdjustmentsForFinanceCosts</t>
  </si>
  <si>
    <t>Adjustments for finance costs</t>
  </si>
  <si>
    <t>AdjustmentsForDecreaseIncreaseInInventories</t>
  </si>
  <si>
    <t>Adjustments for decrease (increase) in inventories</t>
  </si>
  <si>
    <t>AdjustmentsForDecreaseIncreaseInTradeAccountReceivable</t>
  </si>
  <si>
    <t>Adjustments for decrease (increase) in trade accounts receivable</t>
  </si>
  <si>
    <t>AdjustmentsForDecreaseIncreaseInOtherOperatingReceivables</t>
  </si>
  <si>
    <t>Adjustments for decrease (increase) in other operating receivables</t>
  </si>
  <si>
    <t>AdjustmentsForIncreaseDecreaseInTradeAccountPayable</t>
  </si>
  <si>
    <t>Adjustments for increase (decrease) in trade accounts payable</t>
  </si>
  <si>
    <t>AdjustmentsForIncreaseDecreaseInOtherOperatingPayables</t>
  </si>
  <si>
    <t>Adjustments for increase (decrease) in other operating payables</t>
  </si>
  <si>
    <t>AdjustmentsForDepreciationAndAmortisationExpense</t>
  </si>
  <si>
    <t>Adjustments for depreciation and amortisation expense</t>
  </si>
  <si>
    <t>AdjustmentsForImpairmentLossReversalOfImpairmentLossRecognisedInProfitOrLoss</t>
  </si>
  <si>
    <t>Adjustments for impairment loss (reversal of impairment loss) recognised in profit or loss</t>
  </si>
  <si>
    <t>AdjustmentsForProvisions</t>
  </si>
  <si>
    <t>Adjustments for provisions</t>
  </si>
  <si>
    <t>AdjustmentsForUnrealisedForeignExchangeLossesGains</t>
  </si>
  <si>
    <t>Adjustments for unrealised foreign exchange losses (gains)</t>
  </si>
  <si>
    <t>AdjustmentsForSharebasedPayments</t>
  </si>
  <si>
    <t>Adjustments for share-based payments</t>
  </si>
  <si>
    <t>AdjustmentsForFairValueGainsLosses</t>
  </si>
  <si>
    <t>Adjustments for fair value losses (gains)</t>
  </si>
  <si>
    <t>AdjustmentsForUndistributedProfitsOfAssociates</t>
  </si>
  <si>
    <t>Adjustments for undistributed profits of associates</t>
  </si>
  <si>
    <t>OtherAdjustmentsForNoncashItems</t>
  </si>
  <si>
    <t>Other adjustments for non-cash items</t>
  </si>
  <si>
    <t>AdjustmentsForLossesGainsOnDisposalOfNoncurrentAssets</t>
  </si>
  <si>
    <t>Adjustments for losses (gains) on disposal of non-current assets</t>
  </si>
  <si>
    <t>OtherAdjustmentsForWhichCashEffectsAreInvestingOrFinancingCashFlow</t>
  </si>
  <si>
    <t>Other adjustments for which cash effects are investing or financing cash flow</t>
  </si>
  <si>
    <t>OtherAdjustmentsToReconcileProfitLoss</t>
  </si>
  <si>
    <t>Other adjustments to reconcile profit (loss)</t>
  </si>
  <si>
    <t>AdjustmentsForReconcileProfitLoss</t>
  </si>
  <si>
    <t>Total adjustments to reconcile profit (loss)</t>
  </si>
  <si>
    <t>StatementOfChangesInEquity</t>
  </si>
  <si>
    <t>StatementOfChangesInEquityAbstract</t>
  </si>
  <si>
    <t>Statement of changes in equity [abstract]</t>
  </si>
  <si>
    <t>StatementOfChangesInEquityTable</t>
  </si>
  <si>
    <t>Statement of changes in equity [table]</t>
  </si>
  <si>
    <t>ComponentsOfEquityAxis</t>
  </si>
  <si>
    <t>Components of equity [axis]</t>
  </si>
  <si>
    <t>EquityMember</t>
  </si>
  <si>
    <t>Equity [member]</t>
  </si>
  <si>
    <t>EquityAttributableToOwnersOfParentMember</t>
  </si>
  <si>
    <t>Equity attributable to owners of parent [member]</t>
  </si>
  <si>
    <t>IssuedCapitalMember</t>
  </si>
  <si>
    <t>Issued capital [member]</t>
  </si>
  <si>
    <t>SharePremiumMember</t>
  </si>
  <si>
    <t>Share premium [member]</t>
  </si>
  <si>
    <t>TreasurySharesMember</t>
  </si>
  <si>
    <t>Treasury shares [member]</t>
  </si>
  <si>
    <t>OtherEquityInterestMember</t>
  </si>
  <si>
    <t>Other equity interest [member]</t>
  </si>
  <si>
    <t>OtherReservesMember</t>
  </si>
  <si>
    <t>Other reserves [member]</t>
  </si>
  <si>
    <t>RevaluationSurplusMember</t>
  </si>
  <si>
    <t>Revaluation surplus [member]</t>
  </si>
  <si>
    <t>ReserveOfExchangeDifferencesOnTranslationMember</t>
  </si>
  <si>
    <t>Reserve of exchange differences on translation [member]</t>
  </si>
  <si>
    <t>ReserveOfCashFlowHedgesMember</t>
  </si>
  <si>
    <t>Reserve of cash flow hedges [member]</t>
  </si>
  <si>
    <t>ReserveOfGainsAndLossesOnHedgingInstrumentsThatHedgeInvestmentsInEquityInstrumentsMember</t>
  </si>
  <si>
    <t>Reserve of gains and losses on hedging instruments that hedge investments in equity instruments [member]</t>
  </si>
  <si>
    <t>ReserveOfChangeInValueOfTimeValueOfOptionsMember</t>
  </si>
  <si>
    <t>Reserve of change in value of time value of options [member]</t>
  </si>
  <si>
    <t>ReserveOfChangeInValueOfForwardElementsOfForwardContractsMember</t>
  </si>
  <si>
    <t>Reserve of change in value of forward elements of forward contracts [member]</t>
  </si>
  <si>
    <t>ReserveOfChangeInValueOfForeignCurrencyBasisSpreadsMember</t>
  </si>
  <si>
    <t>Reserve of change in value of foreign currency basis spreads [member]</t>
  </si>
  <si>
    <t>ReserveOfGainsAndLossesOnFinancialAssetsMeasuredAtFairValueThroughOtherComprehensiveIncomeMember</t>
  </si>
  <si>
    <t>Reserve of gains and losses on financial assets measured at fair value through other comprehensive income [member]</t>
  </si>
  <si>
    <t>ReserveOfGainsAndLossesOnRemeasuringAvailableforsaleFinancialAssetsMember</t>
  </si>
  <si>
    <t>Reserve of gains and losses on remeasuring available-for-sale financial assets [member]</t>
  </si>
  <si>
    <t>ReserveOfSharebasedPaymentsMember</t>
  </si>
  <si>
    <t>Reserve of share-based payments [member]</t>
  </si>
  <si>
    <t>ReserveOfRemeasurementsOfDefinedBenefitPlansMember</t>
  </si>
  <si>
    <t>Reserve of remeasurements of defined benefit plans [member]</t>
  </si>
  <si>
    <t>AmountRecognisedInOtherComprehensiveIncomeAndAccumulatedInEquityRelatingToNoncurrentAssetsOrDisposalGroupsHeldForSaleMember</t>
  </si>
  <si>
    <t>Amount recognised in other comprehensive income and accumulated in equity relating to non-current assets or disposal groups held for sale [member]</t>
  </si>
  <si>
    <t>ReserveOfGainsAndLossesFromInvestmentsInEquityInstrumentsMember</t>
  </si>
  <si>
    <t>Reserve of gains and losses from investments in equity instruments [member]</t>
  </si>
  <si>
    <t>ReserveOfChangeInFairValueOfFinancialLiabilityAttributableToChangeInCreditRiskOfLiabilityMember</t>
  </si>
  <si>
    <t>Reserve of change in fair value of financial liability attributable to change in credit risk of liability [member]</t>
  </si>
  <si>
    <t>ReserveForCatastropheMember</t>
  </si>
  <si>
    <t>Reserve for catastrophe [member]</t>
  </si>
  <si>
    <t>ReserveForEqualisationMember</t>
  </si>
  <si>
    <t>Reserve for equalisation [member]</t>
  </si>
  <si>
    <t>ReserveOfDiscretionaryParticipationFeaturesMember</t>
  </si>
  <si>
    <t>Reserve of discretionary participation features [member]</t>
  </si>
  <si>
    <t>RetainedEarningsMember</t>
  </si>
  <si>
    <t>Retained earnings [member]</t>
  </si>
  <si>
    <t>NoncontrollingInterestsMember</t>
  </si>
  <si>
    <t>Non-controlling interests [member]</t>
  </si>
  <si>
    <t>RetrospectiveApplicationAndRetrospectiveRestatementAxis</t>
  </si>
  <si>
    <t>Retrospective application and retrospective restatement [axis]</t>
  </si>
  <si>
    <t>RestatedMember</t>
  </si>
  <si>
    <t>Currently stated [member]</t>
  </si>
  <si>
    <t>PreviouslyStatedMember</t>
  </si>
  <si>
    <t>Previously stated [member]</t>
  </si>
  <si>
    <t>IncreaseDecreaseDueToChangesInAccountingPolicyAndCorrectionsOfPriorPeriodErrorsMember</t>
  </si>
  <si>
    <t>Increase (decrease) due to changes in accounting policy and corrections of prior period errors [member]</t>
  </si>
  <si>
    <t>FinancialEffectOfChangesInAccountingPolicyMember</t>
  </si>
  <si>
    <t>Increase (decrease) due to changes in accounting policy [member]</t>
  </si>
  <si>
    <t>IncreaseDecreaseDueToChangesInAccountingPolicyRequiredByIFRSsMember</t>
  </si>
  <si>
    <t>Increase (decrease) due to changes in accounting policy required by IFRSs [member]</t>
  </si>
  <si>
    <t>IncreaseDecreaseDueToVoluntaryChangesInAccountingPolicyMember</t>
  </si>
  <si>
    <t>Increase (decrease) due to voluntary changes in accounting policy [member]</t>
  </si>
  <si>
    <t>FinancialEffectOfCorrectionsOfAccountingErrorsMember</t>
  </si>
  <si>
    <t>Increase (decrease) due to corrections of prior period errors [member]</t>
  </si>
  <si>
    <t>StatementOfChangesInEquityLineItems</t>
  </si>
  <si>
    <t>Statement of changes in equity [line items]</t>
  </si>
  <si>
    <t>Equity at beginning of period</t>
  </si>
  <si>
    <t>ChangesInEquityAbstract</t>
  </si>
  <si>
    <t>Changes in equity [abstract]</t>
  </si>
  <si>
    <t>ComprehensiveIncomeAbstract</t>
  </si>
  <si>
    <t>Comprehensive income [abstract]</t>
  </si>
  <si>
    <t>Other comprehensive income</t>
  </si>
  <si>
    <t>IssueOfEquity</t>
  </si>
  <si>
    <t>Issue of equity</t>
  </si>
  <si>
    <t>DividendsPaid</t>
  </si>
  <si>
    <t>Dividends recognised as distributions to owners</t>
  </si>
  <si>
    <t>IncreaseDecreaseThroughOtherContributionsByOwners</t>
  </si>
  <si>
    <t>Increase through other contributions by owners, equity</t>
  </si>
  <si>
    <t>IncreaseDecreaseThroughOtherDistributionsToOwners</t>
  </si>
  <si>
    <t>Decrease through other distributions to owners, equity</t>
  </si>
  <si>
    <t>IncreaseDecreaseThroughTransfersAndOtherChangesEquity</t>
  </si>
  <si>
    <t>Increase (decrease) through other changes, equity</t>
  </si>
  <si>
    <t>IncreaseDecreaseThroughTreasuryShareTransactions</t>
  </si>
  <si>
    <t>Increase (decrease) through treasury share transactions, equity</t>
  </si>
  <si>
    <t>IncreaseDecreaseThroughChangesInOwnershipInterestsInSubsidiariesThatDoNotResultInLossOfControl</t>
  </si>
  <si>
    <t>Increase (decrease) through changes in ownership interests in subsidiaries that do not result in loss of control, equity</t>
  </si>
  <si>
    <t>IncreaseDecreaseThroughSharebasedPaymentTransactions</t>
  </si>
  <si>
    <t>Increase (decrease) through share-based payment transactions, equity</t>
  </si>
  <si>
    <t>AmountRemovedFromReserveOfCashFlowHedgesAndIncludedInInitialCostOrOtherCarryingAmountOfNonfinancialAssetLiabilityOrFirmCommitmentForWhichFairValueHedgeAccountingIsApplied</t>
  </si>
  <si>
    <t>Amount removed from reserve of cash flow hedges and included in initial cost or other carrying amount of non-financial asset (liability) or firm commitment for which fair value hedge accounting is applied</t>
  </si>
  <si>
    <t>AmountRemovedFromReserveOfChangeInValueOfTimeValueOfOptionsAndIncludedInInitialCostOrOtherCarryingAmountOfNonfinancialAssetLiabilityOrFirmCommitmentForWhichFairValueHedgeAccountingIsApplied</t>
  </si>
  <si>
    <t>Amount removed from reserve of change in value of time value of options and included in initial cost or other carrying amount of non-financial asset (liability) or firm commitment for which fair value hedge accounting is applied</t>
  </si>
  <si>
    <t>AmountRemovedFromReserveOfChangeInValueOfForwardElementsOfForwardContractsAndIncludedInInitialCostOrOtherCarryingAmountOfNonfinancialAssetLiabilityOrFirmCommitmentForWhichFairValueHedgeAccountingIsApplied</t>
  </si>
  <si>
    <t>Amount removed from reserve of change in value of forward elements of forward contracts and included in initial cost or other carrying amount of non-financial asset (liability) or firm commitment for which fair value hedge accounting is applied</t>
  </si>
  <si>
    <t>AmountRemovedFromReserveOfChangeInValueOfForeignCurrencyBasisSpreadsAndIncludedInInitialCostOrOtherCarryingAmountOfNonfinancialAssetLiabilityOrFirmCommitmentForWhichFairValueHedgeAccountingIsApplied</t>
  </si>
  <si>
    <t>Amount removed from reserve of change in value of foreign currency basis spreads and included in initial cost or other carrying amount of non-financial asset (liability) or firm commitment for which fair value hedge accounting is applied</t>
  </si>
  <si>
    <t>ChangesInEquity</t>
  </si>
  <si>
    <t>Total increase (decrease) in equity</t>
  </si>
  <si>
    <t>Equity at end of period</t>
  </si>
  <si>
    <t>[700.000] Statement of changes in net assets available for benefits</t>
  </si>
  <si>
    <t>StatementOfChangesInNetAssetsAvailableForBenefits</t>
  </si>
  <si>
    <t>http://xbrl.cipc.co.za/taxonomy/role/700.000/StatementOfChangesInNetAssetsAvailableForBenefits</t>
  </si>
  <si>
    <t>StatementOfChangesInNetAssetsAvailableForBenefitsAbstract</t>
  </si>
  <si>
    <t>Statement of changes in net assets available for benefits [abstract]</t>
  </si>
  <si>
    <t>AssetsOfBenefitPlan</t>
  </si>
  <si>
    <t>Assets of benefit plan</t>
  </si>
  <si>
    <t>DescriptionOfBasisOfValuationOfAssetsAvailableForBenefits</t>
  </si>
  <si>
    <t>Description of basis of valuation of assets available for benefits</t>
  </si>
  <si>
    <t>ExplanationOfDetailsOfInvestmentExceedingEitherFivePerCentOfNetAssetsAvailableForBenefitsOrFivePerCentOfAnyClassOrTypeOfSecurity</t>
  </si>
  <si>
    <t>Explanation of details of investment exceeding either five per cent of net assets available for benefits or five per cent of any class or type of security</t>
  </si>
  <si>
    <t>ExplanationOfDetailsOfAnyInvestmentInEmployer</t>
  </si>
  <si>
    <t>Explanation of details of any investment in employer</t>
  </si>
  <si>
    <t>LiabilitiesOtherThanActuarialPresentValueOfPromisedRetirementBenefits</t>
  </si>
  <si>
    <t>Liabilities other than actuarial present value of promised retirement benefits</t>
  </si>
  <si>
    <t>ReconciliationOfChangesInNetAssetsAvailableForBenefitsAbstract</t>
  </si>
  <si>
    <t>Reconciliation of changes in net assets available for benefits [abstract]</t>
  </si>
  <si>
    <t>AssetsLiabilitiesOfBenefitPlan</t>
  </si>
  <si>
    <t>Net assets available for benefits at beginning of period</t>
  </si>
  <si>
    <t>ChangesInNetAssetsAvailableForBenefitsAbstract</t>
  </si>
  <si>
    <t>Changes in net assets available for benefits [abstract]</t>
  </si>
  <si>
    <t>EmployerContributions</t>
  </si>
  <si>
    <t>Employer contributions</t>
  </si>
  <si>
    <t>EmployeeContributions</t>
  </si>
  <si>
    <t>Employee contributions</t>
  </si>
  <si>
    <t>InvestmentIncome</t>
  </si>
  <si>
    <t>Investment income</t>
  </si>
  <si>
    <t>BenefitsPaidOrPayable</t>
  </si>
  <si>
    <t>Benefits paid or payable</t>
  </si>
  <si>
    <t>ProfitsLossesOnDisposalOfInvestmentsAndChangesInValueOfInvestments</t>
  </si>
  <si>
    <t>Profit (loss) on disposal of investments and changes in value of investments</t>
  </si>
  <si>
    <t>TransfersFromToOtherRetirementBenefitPlans</t>
  </si>
  <si>
    <t>Transfers from (to) other retirement benefit plans</t>
  </si>
  <si>
    <t>IncreaseDecreaseInNetAssetsAvailableForBenefits</t>
  </si>
  <si>
    <t>Total increase (decrease) in net assets available for benefits</t>
  </si>
  <si>
    <t>Net assets available for benefits at end of period</t>
  </si>
  <si>
    <t>DescriptionOfFundingPolicy</t>
  </si>
  <si>
    <t>Description of funding policy</t>
  </si>
  <si>
    <t>ActuarialPresentValueOfPromisedRetirementBenefits</t>
  </si>
  <si>
    <t>Actuarial present value of promised retirement benefits</t>
  </si>
  <si>
    <t>DescriptionOfSignificantActuarialAssumptionsMadeAndMethodUsedToCalculateActuarialPresentValueOfPromisedRetirementBenefits</t>
  </si>
  <si>
    <t>Description of significant actuarial assumptions made and method used to calculate actuarial present value of promised retirement benefits</t>
  </si>
  <si>
    <t>DescriptionOfRetirementBenefitPlan</t>
  </si>
  <si>
    <t>Description of retirement benefit plan</t>
  </si>
  <si>
    <t>NamesOfEmployersAndEmployeeGroupsCovered</t>
  </si>
  <si>
    <t>Names of employers and employee groups covered</t>
  </si>
  <si>
    <t>NumberOfParticipantsOfRetirementBenefitPlanReceivingBenefits</t>
  </si>
  <si>
    <t>Number of participants of retirement benefit plan receiving benefits</t>
  </si>
  <si>
    <t>NumberOfOtherParticipantsOfRetirementBenefitPlan</t>
  </si>
  <si>
    <t>Number of other participants of retirement benefit plan</t>
  </si>
  <si>
    <t>DescriptionOfTypeOfRetirementBenefitPlan</t>
  </si>
  <si>
    <t>Description of type of retirement benefit plan</t>
  </si>
  <si>
    <t>ExplanationOfWhetherParticipantsContributeToRetirementBenefitPlan</t>
  </si>
  <si>
    <t>Explanation of whether participants contribute to retirement benefit plan</t>
  </si>
  <si>
    <t>DescriptionOfRetirementBenefitsPromisedToParticipants</t>
  </si>
  <si>
    <t>Description of retirement benefits promised to participants</t>
  </si>
  <si>
    <t>DescriptionOfAnyRetirementBenefitPlanTerminationTerms</t>
  </si>
  <si>
    <t>Description of any retirement benefit plan termination terms</t>
  </si>
  <si>
    <t>ExplanationOfChangesInDescriptionOfRetirementBenefitPlan</t>
  </si>
  <si>
    <t>Explanation of changes in description of retirement benefit plan</t>
  </si>
  <si>
    <t>SubclassificationsOfAssetsLiabilitiesAndEquities</t>
  </si>
  <si>
    <t>http://xbrl.cipc.co.za/taxonomy/role/800.100/SubclassificationsOfAssetsLiabilitiesAndEquities</t>
  </si>
  <si>
    <t>[800.100] Notes - Subclassifications of assets, liabilities and equities</t>
  </si>
  <si>
    <t>SubclassificationsOfAssetsLiabilitiesAndEquitiesAbstract</t>
  </si>
  <si>
    <t>Subclassifications of assets, liabilities and equities [abstract]</t>
  </si>
  <si>
    <t>PropertyPlantAndEquipmentAbstract</t>
  </si>
  <si>
    <t>Property, plant and equipment [abstract]</t>
  </si>
  <si>
    <t>LandAndBuildingsAbstract</t>
  </si>
  <si>
    <t>Land and buildings [abstract]</t>
  </si>
  <si>
    <t>Land</t>
  </si>
  <si>
    <t>Buildings</t>
  </si>
  <si>
    <t>LandAndBuildings</t>
  </si>
  <si>
    <t>Total land and buildings</t>
  </si>
  <si>
    <t>Machinery</t>
  </si>
  <si>
    <t>VehiclesAbstract</t>
  </si>
  <si>
    <t>Vehicles [abstract]</t>
  </si>
  <si>
    <t>Ships</t>
  </si>
  <si>
    <t>Aircraft</t>
  </si>
  <si>
    <t>MotorVehicles</t>
  </si>
  <si>
    <t>Motor vehicles</t>
  </si>
  <si>
    <t>Vehicles</t>
  </si>
  <si>
    <t>Total vehicles</t>
  </si>
  <si>
    <t>FixturesAndFittings</t>
  </si>
  <si>
    <t>Fixtures and fittings</t>
  </si>
  <si>
    <t>OfficeEquipment</t>
  </si>
  <si>
    <t>Office equipment</t>
  </si>
  <si>
    <t>BearerPlants</t>
  </si>
  <si>
    <t>Bearer plants</t>
  </si>
  <si>
    <t>TangibleExplorationAndEvaluationAssets</t>
  </si>
  <si>
    <t>Tangible exploration and evaluation assets</t>
  </si>
  <si>
    <t>MiningAssets</t>
  </si>
  <si>
    <t>Mining assets</t>
  </si>
  <si>
    <t>OilAndGasAssets</t>
  </si>
  <si>
    <t>Oil and gas assets</t>
  </si>
  <si>
    <t>ConstructionInProgress</t>
  </si>
  <si>
    <t>Construction in progress</t>
  </si>
  <si>
    <t>OtherPropertyPlantAndEquipment</t>
  </si>
  <si>
    <t>Other property, plant and equipment</t>
  </si>
  <si>
    <t>Total property, plant and equipment</t>
  </si>
  <si>
    <t>IntangibleAssetsAndGoodwillAbstract</t>
  </si>
  <si>
    <t>Intangible assets and goodwill [abstract]</t>
  </si>
  <si>
    <t>IntangibleAssetsOtherThanGoodwillAbstract</t>
  </si>
  <si>
    <t>Intangible assets other than goodwill [abstract]</t>
  </si>
  <si>
    <t>BrandNames</t>
  </si>
  <si>
    <t>Brand names</t>
  </si>
  <si>
    <t>IntangibleExplorationAndEvaluationAssets</t>
  </si>
  <si>
    <t>Intangible exploration and evaluation assets</t>
  </si>
  <si>
    <t>MastheadsAndPublishingTitles</t>
  </si>
  <si>
    <t>Mastheads and publishing titles</t>
  </si>
  <si>
    <t>ComputerSoftware</t>
  </si>
  <si>
    <t>Computer software</t>
  </si>
  <si>
    <t>LicencesAndFranchises</t>
  </si>
  <si>
    <t>Licences and franchises</t>
  </si>
  <si>
    <t>CopyrightsPatentsAndOtherIndustrialPropertyRightsServiceAndOperatingRights</t>
  </si>
  <si>
    <t>Copyrights, patents and other industrial property rights, service and operating rights</t>
  </si>
  <si>
    <t>RecipesFormulaeModelsDesignsAndPrototypes</t>
  </si>
  <si>
    <t>Recipes, formulae, models, designs and prototypes</t>
  </si>
  <si>
    <t>IntangibleAssetsUnderDevelopment</t>
  </si>
  <si>
    <t>Intangible assets under development</t>
  </si>
  <si>
    <t>OtherIntangibleAssets</t>
  </si>
  <si>
    <t>Other intangible assets</t>
  </si>
  <si>
    <t>Total intangible assets other than goodwill</t>
  </si>
  <si>
    <t>IntangibleAssetsAndGoodwill</t>
  </si>
  <si>
    <t>Total intangible assets and goodwill</t>
  </si>
  <si>
    <t>InvestmentPropertyAbstract</t>
  </si>
  <si>
    <t>Investment property [abstract]</t>
  </si>
  <si>
    <t>InvestmentPropertyCompleted</t>
  </si>
  <si>
    <t>Investment property completed</t>
  </si>
  <si>
    <t>InvestmentPropertyUnderConstructionOrDevelopment</t>
  </si>
  <si>
    <t>Investment property under construction or development</t>
  </si>
  <si>
    <t>Total investment property</t>
  </si>
  <si>
    <t>InvestmentsInSubsidiariesJointVenturesAndAssociatesAbstract</t>
  </si>
  <si>
    <t>Investments in subsidiaries, joint ventures and associates [abstract]</t>
  </si>
  <si>
    <t>InvestmentsInSubsidiaries</t>
  </si>
  <si>
    <t>Investments in subsidiaries</t>
  </si>
  <si>
    <t>InvestmentsInJointVentures</t>
  </si>
  <si>
    <t>Investments in joint ventures</t>
  </si>
  <si>
    <t>InvestmentsInAssociates</t>
  </si>
  <si>
    <t>Investments in associates</t>
  </si>
  <si>
    <t>Total investments in subsidiaries, joint ventures and associates</t>
  </si>
  <si>
    <t>NoncurrentReceivablesAbstract</t>
  </si>
  <si>
    <t>Trade and other non-current receivables [abstract]</t>
  </si>
  <si>
    <t>NoncurrentTradeReceivables</t>
  </si>
  <si>
    <t>Non-current trade receivables</t>
  </si>
  <si>
    <t>NoncurrentReceivablesDueFromRelatedParties</t>
  </si>
  <si>
    <t>Non-current receivables due from related parties</t>
  </si>
  <si>
    <t>NoncurrentPrepaymentsAndNoncurrentAccruedIncomeAbstract</t>
  </si>
  <si>
    <t>Non-current prepayments and non-current accrued income [abstract]</t>
  </si>
  <si>
    <t>NoncurrentPrepayments</t>
  </si>
  <si>
    <t>Non-current prepayments</t>
  </si>
  <si>
    <t>NoncurrentLeasePrepayments</t>
  </si>
  <si>
    <t>Non-current lease prepayments</t>
  </si>
  <si>
    <t>NoncurrentAccruedIncome</t>
  </si>
  <si>
    <t>Non-current accrued income</t>
  </si>
  <si>
    <t>NoncurrentPrepaymentsAndNoncurrentAccruedIncome</t>
  </si>
  <si>
    <t>Total non-current prepayments and non-current accrued income</t>
  </si>
  <si>
    <t>NoncurrentReceivablesFromTaxesOtherThanIncomeTax</t>
  </si>
  <si>
    <t>Non-current receivables from taxes other than income tax</t>
  </si>
  <si>
    <t>NoncurrentValueAddedTaxReceivables</t>
  </si>
  <si>
    <t>Non-current value added tax receivables</t>
  </si>
  <si>
    <t>NoncurrentReceivablesFromSaleOfProperties</t>
  </si>
  <si>
    <t>Non-current receivables from sale of properties</t>
  </si>
  <si>
    <t>NoncurrentReceivablesFromRentalOfProperties</t>
  </si>
  <si>
    <t>Non-current receivables from rental of properties</t>
  </si>
  <si>
    <t>OtherNoncurrentReceivables</t>
  </si>
  <si>
    <t>Other non-current receivables</t>
  </si>
  <si>
    <t>Total trade and other non-current receivables</t>
  </si>
  <si>
    <t>MiscellaneousNoncurrentAssetsAbstract</t>
  </si>
  <si>
    <t>Miscellaneous non-current assets [abstract]</t>
  </si>
  <si>
    <t>NoncurrentRecognisedAssetsDefinedBenefitPlan</t>
  </si>
  <si>
    <t>Non-current net defined benefit asset</t>
  </si>
  <si>
    <t>NoncurrentRestrictedCashAndCashEquivalents</t>
  </si>
  <si>
    <t>Non-current restricted cash and cash equivalents</t>
  </si>
  <si>
    <t>NoncurrentDerivativeFinancialAssets</t>
  </si>
  <si>
    <t>Non-current derivative financial assets</t>
  </si>
  <si>
    <t>NoncurrentFinanceLeaseReceivables</t>
  </si>
  <si>
    <t>Non-current finance lease receivables</t>
  </si>
  <si>
    <t>NoncurrentInterestReceivable</t>
  </si>
  <si>
    <t>Non-current interest receivable</t>
  </si>
  <si>
    <t>NoncurrentProgrammingAssets</t>
  </si>
  <si>
    <t>Non-current programming assets</t>
  </si>
  <si>
    <t>NoncurrentInvestmentsOtherThanInvestmentsAccountedForUsingEquityMethod</t>
  </si>
  <si>
    <t>Non-current investments other than investments accounted for using equity method</t>
  </si>
  <si>
    <t>LongtermDeposits</t>
  </si>
  <si>
    <t>Long-term deposits</t>
  </si>
  <si>
    <t>InvestmentsInJointVenturesAccountedForUsingEquityMethod</t>
  </si>
  <si>
    <t>Investments in joint ventures accounted for using equity method</t>
  </si>
  <si>
    <t>InvestmentsInAssociatesAccountedForUsingEquityMethod</t>
  </si>
  <si>
    <t>Investments in associates accounted for using equity method</t>
  </si>
  <si>
    <t>OtherNoncurrentAssets</t>
  </si>
  <si>
    <t>Other non-current assets</t>
  </si>
  <si>
    <t>TradeAndOtherCurrentReceivablesAbstract</t>
  </si>
  <si>
    <t>Trade and other current receivables [abstract]</t>
  </si>
  <si>
    <t>CurrentTradeReceivables</t>
  </si>
  <si>
    <t>Current trade receivables</t>
  </si>
  <si>
    <t>TradeAndOtherCurrentReceivablesDueFromRelatedParties</t>
  </si>
  <si>
    <t>Current receivables due from related parties</t>
  </si>
  <si>
    <t>CurrentPrepaymentsAndCurrentAccruedIncomeAbstract</t>
  </si>
  <si>
    <t>Current prepayments and current accrued income [abstract]</t>
  </si>
  <si>
    <t>CurrentPrepaymentsAbstract</t>
  </si>
  <si>
    <t>Current prepayments [abstract]</t>
  </si>
  <si>
    <t>CurrentAdvancesToSuppliers</t>
  </si>
  <si>
    <t>Current advances to suppliers</t>
  </si>
  <si>
    <t>CurrentPrepaidExpenses</t>
  </si>
  <si>
    <t>Current prepaid expenses</t>
  </si>
  <si>
    <t>CurrentPrepayments</t>
  </si>
  <si>
    <t>Total current prepayments</t>
  </si>
  <si>
    <t>CurrentAccruedIncome</t>
  </si>
  <si>
    <t>Current accrued income</t>
  </si>
  <si>
    <t>CurrentPrepaymentsAndCurrentAccruedIncome</t>
  </si>
  <si>
    <t>Total current prepayments and current accrued income</t>
  </si>
  <si>
    <t>CurrentReceivablesFromTaxesOtherThanIncomeTax</t>
  </si>
  <si>
    <t>Current receivables from taxes other than income tax</t>
  </si>
  <si>
    <t>CurrentValueAddedTaxReceivables</t>
  </si>
  <si>
    <t>Current value added tax receivables</t>
  </si>
  <si>
    <t>CurrentReceivablesFromSaleOfProperties</t>
  </si>
  <si>
    <t>Current receivables from sale of properties</t>
  </si>
  <si>
    <t>CurrentReceivablesFromRentalOfProperties</t>
  </si>
  <si>
    <t>Current receivables from rental of properties</t>
  </si>
  <si>
    <t>OtherCurrentReceivables</t>
  </si>
  <si>
    <t>Other current receivables</t>
  </si>
  <si>
    <t>Total trade and other current receivables</t>
  </si>
  <si>
    <t>TradeAndOtherReceivablesAbstract</t>
  </si>
  <si>
    <t>Trade and other receivables [abstract]</t>
  </si>
  <si>
    <t>TradeReceivables</t>
  </si>
  <si>
    <t>Trade receivables</t>
  </si>
  <si>
    <t>TradeAndOtherReceivablesDueFromRelatedParties</t>
  </si>
  <si>
    <t>Receivables due from related parties</t>
  </si>
  <si>
    <t>PrepaymentsAndAccruedIncomeAbstract</t>
  </si>
  <si>
    <t>Prepayments and accrued income [abstract]</t>
  </si>
  <si>
    <t>Prepayments</t>
  </si>
  <si>
    <t>AccruedIncome</t>
  </si>
  <si>
    <t>Accrued income</t>
  </si>
  <si>
    <t>PrepaymentsAndAccruedIncome</t>
  </si>
  <si>
    <t>Total prepayments and accrued income</t>
  </si>
  <si>
    <t>ReceivablesFromTaxesOtherThanIncomeTax</t>
  </si>
  <si>
    <t>Receivables from taxes other than income tax</t>
  </si>
  <si>
    <t>ValueAddedTaxReceivables</t>
  </si>
  <si>
    <t>Value added tax receivables</t>
  </si>
  <si>
    <t>ReceivablesFromSaleOfProperties</t>
  </si>
  <si>
    <t>Receivables from sale of properties</t>
  </si>
  <si>
    <t>ReceivablesFromRentalOfProperties</t>
  </si>
  <si>
    <t>Receivables from rental of properties</t>
  </si>
  <si>
    <t>OtherReceivables</t>
  </si>
  <si>
    <t>Other receivables</t>
  </si>
  <si>
    <t>Total trade and other receivables</t>
  </si>
  <si>
    <t>CategoriesOfNoncurrentFinancialAssetsAbstract</t>
  </si>
  <si>
    <t>Categories of non-current financial assets [abstract]</t>
  </si>
  <si>
    <t>NoncurrentFinancialAssetsAtFairValueThroughProfitOrLossAbstract</t>
  </si>
  <si>
    <t>Non-current financial assets at fair value through profit or loss [abstract]</t>
  </si>
  <si>
    <t>NoncurrentFinancialAssetsAtFairValueThroughProfitOrLossDesignatedUponInitialRecognition</t>
  </si>
  <si>
    <t>Non-current financial assets at fair value through profit or loss, designated upon initial recognition or subsequently</t>
  </si>
  <si>
    <t>NoncurrentFinancialAssetsAtFairValueThroughProfitOrLossClassifiedAsHeldForTrading</t>
  </si>
  <si>
    <t>Non-current financial assets at fair value through profit or loss, classified as held for trading</t>
  </si>
  <si>
    <t>NoncurrentFinancialAssetsAtFairValueThroughProfitOrLossMandatorilyMeasuredAtFairValue</t>
  </si>
  <si>
    <t>Non-current financial assets at fair value through profit or loss, mandatorily measured at fair value</t>
  </si>
  <si>
    <t>NoncurrentFinancialAssetsAtFairValueThroughProfitOrLoss</t>
  </si>
  <si>
    <t>Total non-current financial assets at fair value through profit or loss</t>
  </si>
  <si>
    <t>NoncurrentFinancialAssetsAvailableforsale</t>
  </si>
  <si>
    <t>Non-current financial assets available-for-sale</t>
  </si>
  <si>
    <t>NoncurrentHeldtomaturityInvestments</t>
  </si>
  <si>
    <t>Non-current held-to-maturity investments</t>
  </si>
  <si>
    <t>NoncurrentLoansAndReceivables</t>
  </si>
  <si>
    <t>Non-current loans and receivables</t>
  </si>
  <si>
    <t>NoncurrentFinancialAssetsAtFairValueThroughOtherComprehensiveIncomeAbstract</t>
  </si>
  <si>
    <t>Non-current financial assets at fair value through other comprehensive income [abstract]</t>
  </si>
  <si>
    <t>NoncurrentFinancialAssetsMeasuredAtFairValueThroughOtherComprehensiveIncome</t>
  </si>
  <si>
    <t>Non-current financial assets measured at fair value through other comprehensive income</t>
  </si>
  <si>
    <t>NoncurrentInvestmentsInEquityInstrumentsDesignatedAtFairValueThroughOtherComprehensiveIncome</t>
  </si>
  <si>
    <t>Non-current investments in equity instruments designated at fair value through other comprehensive income</t>
  </si>
  <si>
    <t>NoncurrentFinancialAssetsAtFairValueThroughOtherComprehensiveIncome</t>
  </si>
  <si>
    <t>Total non-current financial assets at fair value through other comprehensive income</t>
  </si>
  <si>
    <t>NoncurrentFinancialAssetsAtAmortisedCost</t>
  </si>
  <si>
    <t>Non-current financial assets at amortised cost</t>
  </si>
  <si>
    <t>NoncurrentFinancialAssets</t>
  </si>
  <si>
    <t>Total non-current financial assets</t>
  </si>
  <si>
    <t>CategoriesOfCurrentFinancialAssetsAbstract</t>
  </si>
  <si>
    <t>Categories of current financial assets [abstract]</t>
  </si>
  <si>
    <t>CurrentFinancialAssetsAtFairValueThroughProfitOrLossAbstract</t>
  </si>
  <si>
    <t>Current financial assets at fair value through profit or loss [abstract]</t>
  </si>
  <si>
    <t>CurrentFinancialAssetsAtFairValueThroughProfitOrLossDesignatedUponInitialRecognition</t>
  </si>
  <si>
    <t>Current financial assets at fair value through profit or loss, designated upon initial recognition or subsequently</t>
  </si>
  <si>
    <t>CurrentFinancialAssetsAtFairValueThroughProfitOrLossClassifiedAsHeldForTrading</t>
  </si>
  <si>
    <t>Current financial assets at fair value through profit or loss, classified as held for trading</t>
  </si>
  <si>
    <t>CurrentFinancialAssetsAtFairValueThroughProfitOrLossMandatorilyMeasuredAtFairValue</t>
  </si>
  <si>
    <t>Current financial assets at fair value through profit or loss, mandatorily measured at fair value</t>
  </si>
  <si>
    <t>CurrentFinancialAssetsAtFairValueThroughProfitOrLoss</t>
  </si>
  <si>
    <t>Total current financial assets at fair value through profit or loss</t>
  </si>
  <si>
    <t>CurrentFinancialAssetsAvailableforsale</t>
  </si>
  <si>
    <t>Current financial assets available-for-sale</t>
  </si>
  <si>
    <t>CurrentHeldtomaturityInvestments</t>
  </si>
  <si>
    <t>Current held-to-maturity investments</t>
  </si>
  <si>
    <t>CurrentLoansAndReceivables</t>
  </si>
  <si>
    <t>Current loans and receivables</t>
  </si>
  <si>
    <t>CurrentFinancialAssetsAtFairValueThroughOtherComprehensiveIncomeAbstract</t>
  </si>
  <si>
    <t>Current financial assets at fair value through other comprehensive income [abstract]</t>
  </si>
  <si>
    <t>CurrentFinancialAssetsMeasuredAtFairValueThroughOtherComprehensiveIncome</t>
  </si>
  <si>
    <t>Current financial assets measured at fair value through other comprehensive income</t>
  </si>
  <si>
    <t>CurrentInvestmentsInEquityInstrumentsDesignatedAtFairValueThroughOtherComprehensiveIncome</t>
  </si>
  <si>
    <t>Current investments in equity instruments designated at fair value through other comprehensive income</t>
  </si>
  <si>
    <t>CurrentFinancialAssetsAtFairValueThroughOtherComprehensiveIncome</t>
  </si>
  <si>
    <t>Total current financial assets at fair value through other comprehensive income</t>
  </si>
  <si>
    <t>CurrentFinancialAssetsAtAmortisedCost</t>
  </si>
  <si>
    <t>Current financial assets at amortised cost</t>
  </si>
  <si>
    <t>CurrentFinancialAssets</t>
  </si>
  <si>
    <t>Total current financial assets</t>
  </si>
  <si>
    <t>CategoriesOfFinancialAssetsAbstract</t>
  </si>
  <si>
    <t>Categories of financial assets [abstract]</t>
  </si>
  <si>
    <t>FinancialAssetsAtFairValueThroughProfitOrLossAbstract</t>
  </si>
  <si>
    <t>Financial assets at fair value through profit or loss [abstract]</t>
  </si>
  <si>
    <t>FinancialAssetsAtFairValueThroughProfitOrLossDesignatedAsUponInitialRecognition</t>
  </si>
  <si>
    <t>Financial assets at fair value through profit or loss, designated upon initial recognition or subsequently</t>
  </si>
  <si>
    <t>FinancialAssetsAtFairValueThroughProfitOrLossClassifiedAsHeldForTrading</t>
  </si>
  <si>
    <t>Financial assets at fair value through profit or loss, classified as held for trading</t>
  </si>
  <si>
    <t>FinancialAssetsAtFairValueThroughProfitOrLossMandatorilyMeasuredAtFairValue</t>
  </si>
  <si>
    <t>Financial assets at fair value through profit or loss, mandatorily measured at fair value</t>
  </si>
  <si>
    <t>FinancialAssetsAtFairValueThroughProfitOrLoss</t>
  </si>
  <si>
    <t>Total financial assets at fair value through profit or loss</t>
  </si>
  <si>
    <t>FinancialAssetsAvailableforsale</t>
  </si>
  <si>
    <t>Financial assets available-for-sale</t>
  </si>
  <si>
    <t>HeldtomaturityInvestments</t>
  </si>
  <si>
    <t>Held-to-maturity investments</t>
  </si>
  <si>
    <t>LoansAndReceivables</t>
  </si>
  <si>
    <t>Loans and receivables</t>
  </si>
  <si>
    <t>FinancialAssetsAtFairValueThroughOtherComprehensiveIncomeAbstract</t>
  </si>
  <si>
    <t>Financial assets at fair value through other comprehensive income [abstract]</t>
  </si>
  <si>
    <t>FinancialAssetsMeasuredAtFairValueThroughOtherComprehensiveIncome</t>
  </si>
  <si>
    <t>Financial assets measured at fair value through other comprehensive income</t>
  </si>
  <si>
    <t>FairValueOfInvestmentsInEquityInstrumentsDesignatedAsMeasuredAtFairValueThroughOtherComprehensiveIncome</t>
  </si>
  <si>
    <t>Investments in equity instruments designated at fair value through other comprehensive income</t>
  </si>
  <si>
    <t>FinancialAssetsAtFairValueThroughOtherComprehensiveIncome</t>
  </si>
  <si>
    <t>Total financial assets at fair value through other comprehensive income</t>
  </si>
  <si>
    <t>FinancialAssetsAtAmortisedCost</t>
  </si>
  <si>
    <t>Financial assets at amortised cost</t>
  </si>
  <si>
    <t>FinancialAssets</t>
  </si>
  <si>
    <t>Total financial assets</t>
  </si>
  <si>
    <t>ClassesOfInventoriesAbstract</t>
  </si>
  <si>
    <t>Classes of current inventories [abstract]</t>
  </si>
  <si>
    <t>CurrentRawMaterialsAndCurrentProductionSuppliesAbstract</t>
  </si>
  <si>
    <t>Current raw materials and current production supplies [abstract]</t>
  </si>
  <si>
    <t>RawMaterials</t>
  </si>
  <si>
    <t>Current raw materials</t>
  </si>
  <si>
    <t>ProductionSupplies</t>
  </si>
  <si>
    <t>Current production supplies</t>
  </si>
  <si>
    <t>CurrentRawMaterialsAndCurrentProductionSupplies</t>
  </si>
  <si>
    <t>Total current raw materials and current production supplies</t>
  </si>
  <si>
    <t>Merchandise</t>
  </si>
  <si>
    <t>Current merchandise</t>
  </si>
  <si>
    <t>WorkInProgress</t>
  </si>
  <si>
    <t>Current work in progress</t>
  </si>
  <si>
    <t>FinishedGoods</t>
  </si>
  <si>
    <t>Current finished goods</t>
  </si>
  <si>
    <t>SpareParts</t>
  </si>
  <si>
    <t>Current spare parts</t>
  </si>
  <si>
    <t>CurrentFuel</t>
  </si>
  <si>
    <t>Current fuel</t>
  </si>
  <si>
    <t>PropertyIntendedForSaleInOrdinaryCourseOfBusiness</t>
  </si>
  <si>
    <t>Property intended for sale in ordinary course of business</t>
  </si>
  <si>
    <t>OtherInventories</t>
  </si>
  <si>
    <t>Other current inventories</t>
  </si>
  <si>
    <t>Total current inventories</t>
  </si>
  <si>
    <t>ClassesOfCurrentInventoriesAlternativeAbstract</t>
  </si>
  <si>
    <t>Classes of current inventories, alternative [abstract]</t>
  </si>
  <si>
    <t>CurrentInventoriesHeldForSale</t>
  </si>
  <si>
    <t>Current inventories held for sale</t>
  </si>
  <si>
    <t>CurrentMaterialsAndSuppliesToBeConsumedInProductionProcessOrRenderingServices</t>
  </si>
  <si>
    <t>Current materials and supplies to be consumed in production process or rendering services</t>
  </si>
  <si>
    <t>NoncurrentInventoriesArisingFromExtractiveActivitiesAbstract</t>
  </si>
  <si>
    <t>Non-current inventories arising from extractive activities [abstract]</t>
  </si>
  <si>
    <t>NoncurrentOreStockpiles</t>
  </si>
  <si>
    <t>Non-current ore stockpiles</t>
  </si>
  <si>
    <t>CurrentInventoriesArisingFromExtractiveActivitiesAbstract</t>
  </si>
  <si>
    <t>Current inventories arising from extractive activities [abstract]</t>
  </si>
  <si>
    <t>CurrentOreStockpiles</t>
  </si>
  <si>
    <t>Current ore stockpiles</t>
  </si>
  <si>
    <t>CurrentCrudeOil</t>
  </si>
  <si>
    <t>Current crude oil</t>
  </si>
  <si>
    <t>CurrentPetroleumAndPetrochemicalProducts</t>
  </si>
  <si>
    <t>Current petroleum and petrochemical products</t>
  </si>
  <si>
    <t>CurrentNaturalGas</t>
  </si>
  <si>
    <t>Current natural gas</t>
  </si>
  <si>
    <t>CashAndCashEquivalentsAbstract</t>
  </si>
  <si>
    <t>Cash and cash equivalents [abstract]</t>
  </si>
  <si>
    <t>CashAbstract</t>
  </si>
  <si>
    <t>Cash [abstract]</t>
  </si>
  <si>
    <t>CashOnHand</t>
  </si>
  <si>
    <t>Cash on hand</t>
  </si>
  <si>
    <t>BalancesWithBanks</t>
  </si>
  <si>
    <t>Balances with banks</t>
  </si>
  <si>
    <t>Cash</t>
  </si>
  <si>
    <t>Total cash</t>
  </si>
  <si>
    <t>CashEquivalentsAbstract</t>
  </si>
  <si>
    <t>Cash equivalents [abstract]</t>
  </si>
  <si>
    <t>ShorttermDepositsClassifiedAsCashEquivalents</t>
  </si>
  <si>
    <t>Short-term deposits, classified as cash equivalents</t>
  </si>
  <si>
    <t>ShorttermInvestmentsClassifiedAsCashEquivalents</t>
  </si>
  <si>
    <t>Short-term investments, classified as cash equivalents</t>
  </si>
  <si>
    <t>BankingArrangementsClassifiedAsCashEquivalents</t>
  </si>
  <si>
    <t>Other banking arrangements, classified as cash equivalents</t>
  </si>
  <si>
    <t>CashEquivalents</t>
  </si>
  <si>
    <t>Total cash equivalents</t>
  </si>
  <si>
    <t>OtherCashAndCashEquivalents</t>
  </si>
  <si>
    <t>Other cash and cash equivalents</t>
  </si>
  <si>
    <t>Total cash and cash equivalents</t>
  </si>
  <si>
    <t>NoncurrentAssetsOrDisposalGroupsClassifiedAsHeldForSaleOrAsHeldForDistributionToOwnersAbstract</t>
  </si>
  <si>
    <t>Non-current assets or disposal groups classified as held for sale or as held for distribution to owners [abstract]</t>
  </si>
  <si>
    <t>NoncurrentAssetsOrDisposalGroupsClassifiedAsHeldForSale</t>
  </si>
  <si>
    <t>Non-current assets or disposal groups classified as held for sale</t>
  </si>
  <si>
    <t>NoncurrentAssetsOrDisposalGroupsClassifiedAsHeldForDistributionToOwners</t>
  </si>
  <si>
    <t>Non-current assets or disposal groups classified as held for distribution to owners</t>
  </si>
  <si>
    <t>Total non-current assets or disposal groups classified as held for sale or as held for distribution to owners</t>
  </si>
  <si>
    <t>MiscellaneousCurrentAssetsAbstract</t>
  </si>
  <si>
    <t>Miscellaneous current assets [abstract]</t>
  </si>
  <si>
    <t>CurrentRecognisedAssetsDefinedBenefitPlan</t>
  </si>
  <si>
    <t>Current net defined benefit asset</t>
  </si>
  <si>
    <t>CurrentRestrictedCashAndCashEquivalents</t>
  </si>
  <si>
    <t>Current restricted cash and cash equivalents</t>
  </si>
  <si>
    <t>CurrentDerivativeFinancialAssets</t>
  </si>
  <si>
    <t>Current derivative financial assets</t>
  </si>
  <si>
    <t>CurrentFinanceLeaseReceivables</t>
  </si>
  <si>
    <t>Current finance lease receivables</t>
  </si>
  <si>
    <t>CurrentInterestReceivable</t>
  </si>
  <si>
    <t>Current interest receivable</t>
  </si>
  <si>
    <t>CurrentProgrammingAssets</t>
  </si>
  <si>
    <t>Current programming assets</t>
  </si>
  <si>
    <t>CurrentInvestments</t>
  </si>
  <si>
    <t>Current investments</t>
  </si>
  <si>
    <t>ShorttermDepositsNotClassifiedAsCashEquivalents</t>
  </si>
  <si>
    <t>Short-term deposits, not classified as cash equivalents</t>
  </si>
  <si>
    <t>CurrentPrepaymentsAndOtherCurrentAssets</t>
  </si>
  <si>
    <t>Current prepayments and other current assets</t>
  </si>
  <si>
    <t>OtherCurrentAssets</t>
  </si>
  <si>
    <t>Other current assets</t>
  </si>
  <si>
    <t>MiscellaneousAssetsAbstract</t>
  </si>
  <si>
    <t>Miscellaneous assets [abstract]</t>
  </si>
  <si>
    <t>RecognisedAssetsDefinedBenefitPlan</t>
  </si>
  <si>
    <t>Net defined benefit asset</t>
  </si>
  <si>
    <t>RestrictedCashAndCashEquivalents</t>
  </si>
  <si>
    <t>Restricted cash and cash equivalents</t>
  </si>
  <si>
    <t>DerivativeFinancialAssets</t>
  </si>
  <si>
    <t>Derivative financial assets</t>
  </si>
  <si>
    <t>FinanceLeaseReceivables</t>
  </si>
  <si>
    <t>Finance lease receivables</t>
  </si>
  <si>
    <t>InterestReceivable</t>
  </si>
  <si>
    <t>Interest receivable</t>
  </si>
  <si>
    <t>ProgrammingAssets</t>
  </si>
  <si>
    <t>Programming assets</t>
  </si>
  <si>
    <t>InvestmentsOtherThanInvestmentsAccountedForUsingEquityMethod</t>
  </si>
  <si>
    <t>Investments other than investments accounted for using equity method</t>
  </si>
  <si>
    <t>EquityInstrumentsHeld</t>
  </si>
  <si>
    <t>Equity instruments held</t>
  </si>
  <si>
    <t>DebtInstrumentsHeldAbstract</t>
  </si>
  <si>
    <t>Debt instruments held [abstract]</t>
  </si>
  <si>
    <t>BankDebtInstrumentsHeld</t>
  </si>
  <si>
    <t>Bank debt instruments held</t>
  </si>
  <si>
    <t>CorporateDebtInstrumentsHeld</t>
  </si>
  <si>
    <t>Corporate debt instruments held</t>
  </si>
  <si>
    <t>GovernmentDebtInstrumentsHeld</t>
  </si>
  <si>
    <t>Government debt instruments held</t>
  </si>
  <si>
    <t>AssetbackedDebtInstrumentsHeld</t>
  </si>
  <si>
    <t>Asset-backed debt instruments held</t>
  </si>
  <si>
    <t>OtherDebtInstrumentsHeld</t>
  </si>
  <si>
    <t>Other debt instruments held</t>
  </si>
  <si>
    <t>DebtInstrumentsHeld</t>
  </si>
  <si>
    <t>Total debt instruments held</t>
  </si>
  <si>
    <t>LoansAndAdvancesToBanks</t>
  </si>
  <si>
    <t>Loans and advances to banks</t>
  </si>
  <si>
    <t>LoansAndAdvancesToCustomers</t>
  </si>
  <si>
    <t>Loans and advances to customers</t>
  </si>
  <si>
    <t>CorporateLoans</t>
  </si>
  <si>
    <t>Corporate loans</t>
  </si>
  <si>
    <t>ConsumerLoans</t>
  </si>
  <si>
    <t>Consumer loans</t>
  </si>
  <si>
    <t>CashAndBankBalancesAtCentralBanks</t>
  </si>
  <si>
    <t>Cash and bank balances at central banks</t>
  </si>
  <si>
    <t>MandatoryReserveDepositsAtCentralBanks</t>
  </si>
  <si>
    <t>Mandatory reserve deposits at central banks</t>
  </si>
  <si>
    <t>BankBalancesAtCentralBanksOtherThanMandatoryReserveDeposits</t>
  </si>
  <si>
    <t>Bank balances at central banks other than mandatory reserve deposits</t>
  </si>
  <si>
    <t>ReverseRepurchaseAgreementsAndCashCollateralOnSecuritiesBorrowed</t>
  </si>
  <si>
    <t>Reverse repurchase agreements and cash collateral on securities borrowed</t>
  </si>
  <si>
    <t>InvestmentsForRiskOfPolicyholders</t>
  </si>
  <si>
    <t>Investments for risk of policyholders</t>
  </si>
  <si>
    <t>ItemsInCourseOfCollectionFromOtherBanks</t>
  </si>
  <si>
    <t>Items in course of collection from other banks</t>
  </si>
  <si>
    <t>OtherAssets</t>
  </si>
  <si>
    <t>Other assets</t>
  </si>
  <si>
    <t>ClassesOfOtherProvisionsAbstract</t>
  </si>
  <si>
    <t>Classes of other provisions [abstract]</t>
  </si>
  <si>
    <t>WarrantyProvisionAbstract</t>
  </si>
  <si>
    <t>Warranty provision [abstract]</t>
  </si>
  <si>
    <t>LongtermWarrantyProvision</t>
  </si>
  <si>
    <t>Non-current warranty provision</t>
  </si>
  <si>
    <t>ShorttermWarrantyProvision</t>
  </si>
  <si>
    <t>Current warranty provision</t>
  </si>
  <si>
    <t>WarrantyProvision</t>
  </si>
  <si>
    <t>Total warranty provision</t>
  </si>
  <si>
    <t>RestructuringProvisionAbstract</t>
  </si>
  <si>
    <t>Restructuring provision [abstract]</t>
  </si>
  <si>
    <t>LongtermRestructuringProvision</t>
  </si>
  <si>
    <t>Non-current restructuring provision</t>
  </si>
  <si>
    <t>ShorttermRestructuringProvision</t>
  </si>
  <si>
    <t>Current restructuring provision</t>
  </si>
  <si>
    <t>RestructuringProvision</t>
  </si>
  <si>
    <t>Total restructuring provision</t>
  </si>
  <si>
    <t>LegalProceedingsProvisionAbstract</t>
  </si>
  <si>
    <t>Legal proceedings provision [abstract]</t>
  </si>
  <si>
    <t>LongtermLegalProceedingsProvision</t>
  </si>
  <si>
    <t>Non-current legal proceedings provision</t>
  </si>
  <si>
    <t>ShorttermLegalProceedingsProvision</t>
  </si>
  <si>
    <t>Current legal proceedings provision</t>
  </si>
  <si>
    <t>LegalProceedingsProvision</t>
  </si>
  <si>
    <t>Total legal proceedings provision</t>
  </si>
  <si>
    <t>RefundsProvisionAbstract</t>
  </si>
  <si>
    <t>Refunds provision [abstract]</t>
  </si>
  <si>
    <t>NoncurrentRefundsProvision</t>
  </si>
  <si>
    <t>Non-current refunds provision</t>
  </si>
  <si>
    <t>CurrentRefundsProvision</t>
  </si>
  <si>
    <t>Current refunds provision</t>
  </si>
  <si>
    <t>RefundsProvision</t>
  </si>
  <si>
    <t>Total refunds provision</t>
  </si>
  <si>
    <t>OnerousContractsProvisionAbstract</t>
  </si>
  <si>
    <t>Onerous contracts provision [abstract]</t>
  </si>
  <si>
    <t>LongtermOnerousContractsProvision</t>
  </si>
  <si>
    <t>Non-current onerous contracts provision</t>
  </si>
  <si>
    <t>ShorttermOnerousContractsProvision</t>
  </si>
  <si>
    <t>Current onerous contracts provision</t>
  </si>
  <si>
    <t>OnerousContractsProvision</t>
  </si>
  <si>
    <t>Total onerous contracts provision</t>
  </si>
  <si>
    <t>ProvisionForDecommissioningRestorationAndRehabilitationCostsAbstract</t>
  </si>
  <si>
    <t>Provision for decommissioning, restoration and rehabilitation costs [abstract]</t>
  </si>
  <si>
    <t>LongtermProvisionForDecommissioningRestorationAndRehabilitationCosts</t>
  </si>
  <si>
    <t>Non-current provision for decommissioning, restoration and rehabilitation costs</t>
  </si>
  <si>
    <t>ShorttermProvisionForDecommissioningRestorationAndRehabilitationCosts</t>
  </si>
  <si>
    <t>Current provision for decommissioning, restoration and rehabilitation costs</t>
  </si>
  <si>
    <t>ProvisionForDecommissioningRestorationAndRehabilitationCosts</t>
  </si>
  <si>
    <t>Total provision for decommissioning, restoration and rehabilitation costs</t>
  </si>
  <si>
    <t>MiscellaneousOtherProvisionsAbstract</t>
  </si>
  <si>
    <t>Miscellaneous other provisions [abstract]</t>
  </si>
  <si>
    <t>LongtermMiscellaneousOtherProvisions</t>
  </si>
  <si>
    <t>Non-current miscellaneous other provisions</t>
  </si>
  <si>
    <t>ShorttermMiscellaneousOtherProvisions</t>
  </si>
  <si>
    <t>Current miscellaneous other provisions</t>
  </si>
  <si>
    <t>MiscellaneousOtherProvisions</t>
  </si>
  <si>
    <t>Total miscellaneous other provisions</t>
  </si>
  <si>
    <t>OtherProvisionsAbstract</t>
  </si>
  <si>
    <t>Other provisions [abstract]</t>
  </si>
  <si>
    <t>Total other provisions</t>
  </si>
  <si>
    <t>BorrowingsAbstract</t>
  </si>
  <si>
    <t>Borrowings [abstract]</t>
  </si>
  <si>
    <t>LongtermBorrowings</t>
  </si>
  <si>
    <t>Non-current portion of non-current borrowings</t>
  </si>
  <si>
    <t>CurrentBorrowingsAndCurrentPortionOfNoncurrentBorrowingsAbstract</t>
  </si>
  <si>
    <t>Current borrowings and current portion of non-current borrowings [abstract]</t>
  </si>
  <si>
    <t>ShorttermBorrowings</t>
  </si>
  <si>
    <t>Current borrowings</t>
  </si>
  <si>
    <t>CurrentPortionOfLongtermBorrowings</t>
  </si>
  <si>
    <t>Current portion of non-current borrowings</t>
  </si>
  <si>
    <t>CurrentBorrowingsAndCurrentPortionOfNoncurrentBorrowings</t>
  </si>
  <si>
    <t>Total current borrowings and current portion of non-current borrowings</t>
  </si>
  <si>
    <t>Borrowings</t>
  </si>
  <si>
    <t>Total borrowings</t>
  </si>
  <si>
    <t>NoncurrentPortionOfNoncurrentBorrowingsByTypeAbstract</t>
  </si>
  <si>
    <t>Non-current portion of non-current borrowings, by type [abstract]</t>
  </si>
  <si>
    <t>NoncurrentPortionOfNoncurrentLoansReceived</t>
  </si>
  <si>
    <t>Non-current portion of non-current loans received</t>
  </si>
  <si>
    <t>NoncurrentPortionOfNoncurrentSecuredBankLoansReceived</t>
  </si>
  <si>
    <t>Non-current portion of non-current secured bank loans received</t>
  </si>
  <si>
    <t>NoncurrentPortionOfNoncurrentUnsecuredBankLoansReceived</t>
  </si>
  <si>
    <t>Non-current portion of non-current unsecured bank loans received</t>
  </si>
  <si>
    <t>NoncurrentPortionOfNoncurrentBondsIssued</t>
  </si>
  <si>
    <t>Non-current portion of non-current bonds issued</t>
  </si>
  <si>
    <t>NoncurrentPortionOfNoncurrentNotesAndDebenturesIssued</t>
  </si>
  <si>
    <t>Non-current portion of non-current notes and debentures issued</t>
  </si>
  <si>
    <t>NoncurrentPortionOfNoncurrentCommercialPapersIssued</t>
  </si>
  <si>
    <t>Non-current portion of non-current commercial papers issued</t>
  </si>
  <si>
    <t>NoncurrentPortionOfOtherNoncurrentBorrowings</t>
  </si>
  <si>
    <t>Non-current portion of other non-current borrowings</t>
  </si>
  <si>
    <t>Total non-current portion of non-current borrowings</t>
  </si>
  <si>
    <t>CurrentBorrowingsAndCurrentPortionOfNoncurrentBorrowingsByTypeAbstract</t>
  </si>
  <si>
    <t>Current borrowings and current portion of non-current borrowings, by type [abstract]</t>
  </si>
  <si>
    <t>CurrentLoansReceivedAndCurrentPortionOfNoncurrentLoansReceived</t>
  </si>
  <si>
    <t>Current loans received and current portion of non-current loans received</t>
  </si>
  <si>
    <t>CurrentSecuredBankLoansReceivedAndCurrentPortionOfNoncurrentSecuredBankLoansReceived</t>
  </si>
  <si>
    <t>Current secured bank loans received and current portion of non-current secured bank loans received</t>
  </si>
  <si>
    <t>CurrentUnsecuredBankLoansReceivedAndCurrentPortionOfNoncurrentUnsecuredBankLoansReceived</t>
  </si>
  <si>
    <t>Current unsecured bank loans received and current portion of non-current unsecured bank loans received</t>
  </si>
  <si>
    <t>CurrentBondsIssuedAndCurrentPortionOfNoncurrentBondsIssued</t>
  </si>
  <si>
    <t>Current bonds issued and current portion of non-current bonds issued</t>
  </si>
  <si>
    <t>CurrentNotesAndDebenturesIssuedAndCurrentPortionOfNoncurrentNotesAndDebenturesIssued</t>
  </si>
  <si>
    <t>Current notes and debentures issued and current portion of non-current notes and debentures issued</t>
  </si>
  <si>
    <t>CurrentCommercialPapersIssuedAndCurrentPortionOfNoncurrentCommercialPapersIssued</t>
  </si>
  <si>
    <t>Current commercial papers issued and current portion of non-current commercial papers issued</t>
  </si>
  <si>
    <t>OtherCurrentBorrowingsAndCurrentPortionOfOtherNoncurrentBorrowings</t>
  </si>
  <si>
    <t>Other current borrowings and current portion of other non-current borrowings</t>
  </si>
  <si>
    <t>BorrowingsByTypeAbstract</t>
  </si>
  <si>
    <t>Borrowings, by type [abstract]</t>
  </si>
  <si>
    <t>LoansReceived</t>
  </si>
  <si>
    <t>Loans received</t>
  </si>
  <si>
    <t>SecuredBankLoansReceived</t>
  </si>
  <si>
    <t>Secured bank loans received</t>
  </si>
  <si>
    <t>UnsecuredBankLoansReceived</t>
  </si>
  <si>
    <t>Unsecured bank loans received</t>
  </si>
  <si>
    <t>BondsIssued</t>
  </si>
  <si>
    <t>Bonds issued</t>
  </si>
  <si>
    <t>NotesAndDebenturesIssued</t>
  </si>
  <si>
    <t>Notes and debentures issued</t>
  </si>
  <si>
    <t>CommercialPapersIssued</t>
  </si>
  <si>
    <t>Commercial papers issued</t>
  </si>
  <si>
    <t>OtherBorrowings</t>
  </si>
  <si>
    <t>Other borrowings</t>
  </si>
  <si>
    <t>NoncurrentPayablesAbstract</t>
  </si>
  <si>
    <t>Trade and other non-current payables [abstract]</t>
  </si>
  <si>
    <t>NoncurrentPayablesToTradeSuppliers</t>
  </si>
  <si>
    <t>Non-current trade payables</t>
  </si>
  <si>
    <t>NoncurrentPayablesForPurchaseOfEnergy</t>
  </si>
  <si>
    <t>Non-current payables for purchase of energy</t>
  </si>
  <si>
    <t>NoncurrentPayablesToRelatedParties</t>
  </si>
  <si>
    <t>Non-current payables to related parties</t>
  </si>
  <si>
    <t>NoncurrentPayablesForPurchaseOfNoncurrentAssets</t>
  </si>
  <si>
    <t>Non-current payables for purchase of non-current assets</t>
  </si>
  <si>
    <t>AccrualsAndDeferredIncomeClassifiedAsNoncurrentAbstract</t>
  </si>
  <si>
    <t>Accruals and deferred income classified as non-current [abstract]</t>
  </si>
  <si>
    <t>DeferredIncomeClassifiedAsNoncurrent</t>
  </si>
  <si>
    <t>Deferred income classified as non-current</t>
  </si>
  <si>
    <t>RentDeferredIncomeClassifiedAsNoncurrent</t>
  </si>
  <si>
    <t>Rent deferred income classified as non-current</t>
  </si>
  <si>
    <t>AccrualsClassifiedAsNoncurrent</t>
  </si>
  <si>
    <t>Accruals classified as non-current</t>
  </si>
  <si>
    <t>AccrualsAndDeferredIncomeClassifiedAsNoncurrent</t>
  </si>
  <si>
    <t>Total accruals and deferred income classified as non-current</t>
  </si>
  <si>
    <t>NoncurrentPayablesOnSocialSecurityAndTaxesOtherThanIncomeTax</t>
  </si>
  <si>
    <t>Non-current payables on social security and taxes other than income tax</t>
  </si>
  <si>
    <t>NoncurrentValueAddedTaxPayables</t>
  </si>
  <si>
    <t>Non-current value added tax payables</t>
  </si>
  <si>
    <t>NoncurrentRetentionPayables</t>
  </si>
  <si>
    <t>Non-current retention payables</t>
  </si>
  <si>
    <t>OtherNoncurrentPayables</t>
  </si>
  <si>
    <t>Other non-current payables</t>
  </si>
  <si>
    <t>Total trade and other non-current payables</t>
  </si>
  <si>
    <t>TradeAndOtherCurrentPayablesAbstract</t>
  </si>
  <si>
    <t>Trade and other current payables [abstract]</t>
  </si>
  <si>
    <t>TradeAndOtherCurrentPayablesToTradeSuppliers</t>
  </si>
  <si>
    <t>Current trade payables</t>
  </si>
  <si>
    <t>CurrentPayablesForPurchaseOfEnergy</t>
  </si>
  <si>
    <t>Current payables for purchase of energy</t>
  </si>
  <si>
    <t>TradeAndOtherCurrentPayablesToRelatedParties</t>
  </si>
  <si>
    <t>Current payables to related parties</t>
  </si>
  <si>
    <t>CurrentPayablesForPurchaseOfNoncurrentAssets</t>
  </si>
  <si>
    <t>Current payables for purchase of non-current assets</t>
  </si>
  <si>
    <t>AccrualsAndDeferredIncomeClassifiedAsCurrentAbstract</t>
  </si>
  <si>
    <t>Accruals and deferred income classified as current [abstract]</t>
  </si>
  <si>
    <t>DeferredIncomeClassifiedAsCurrent</t>
  </si>
  <si>
    <t>Deferred income classified as current</t>
  </si>
  <si>
    <t>RentDeferredIncomeClassifiedAsCurrent</t>
  </si>
  <si>
    <t>Rent deferred income classified as current</t>
  </si>
  <si>
    <t>AccrualsClassifiedAsCurrent</t>
  </si>
  <si>
    <t>Accruals classified as current</t>
  </si>
  <si>
    <t>ShorttermEmployeeBenefitsAccruals</t>
  </si>
  <si>
    <t>Short-term employee benefits accruals</t>
  </si>
  <si>
    <t>AccrualsAndDeferredIncomeClassifiedAsCurrent</t>
  </si>
  <si>
    <t>Total accruals and deferred income classified as current</t>
  </si>
  <si>
    <t>CurrentPayablesOnSocialSecurityAndTaxesOtherThanIncomeTax</t>
  </si>
  <si>
    <t>Current payables on social security and taxes other than income tax</t>
  </si>
  <si>
    <t>CurrentValueAddedTaxPayables</t>
  </si>
  <si>
    <t>Current value added tax payables</t>
  </si>
  <si>
    <t>CurrentRetentionPayables</t>
  </si>
  <si>
    <t>Current retention payables</t>
  </si>
  <si>
    <t>OtherCurrentPayables</t>
  </si>
  <si>
    <t>Other current payables</t>
  </si>
  <si>
    <t>Total trade and other current payables</t>
  </si>
  <si>
    <t>TradeAndOtherPayablesAbstract</t>
  </si>
  <si>
    <t>Trade and other payables [abstract]</t>
  </si>
  <si>
    <t>TradeAndOtherPayablesToTradeSuppliers</t>
  </si>
  <si>
    <t>Trade payables</t>
  </si>
  <si>
    <t>PayablesForPurchaseOfEnergy</t>
  </si>
  <si>
    <t>Payables for purchase of energy</t>
  </si>
  <si>
    <t>TradeAndOtherPayablesToRelatedParties</t>
  </si>
  <si>
    <t>Payables to related parties</t>
  </si>
  <si>
    <t>PayablesForPurchaseOfNoncurrentAssets</t>
  </si>
  <si>
    <t>Payables for purchase of non-current assets</t>
  </si>
  <si>
    <t>AccrualsAndDeferredIncomeAbstract</t>
  </si>
  <si>
    <t>Accruals and deferred income [abstract]</t>
  </si>
  <si>
    <t>DeferredIncome</t>
  </si>
  <si>
    <t>Deferred income</t>
  </si>
  <si>
    <t>RentDeferredIncome</t>
  </si>
  <si>
    <t>Rent deferred income</t>
  </si>
  <si>
    <t>Accruals</t>
  </si>
  <si>
    <t>AccrualsAndDeferredIncome</t>
  </si>
  <si>
    <t>Total accruals and deferred income</t>
  </si>
  <si>
    <t>PayablesOnSocialSecurityAndTaxesOtherThanIncomeTax</t>
  </si>
  <si>
    <t>Payables on social security and taxes other than income tax</t>
  </si>
  <si>
    <t>ValueAddedTaxPayables</t>
  </si>
  <si>
    <t>Value added tax payables</t>
  </si>
  <si>
    <t>RetentionPayables</t>
  </si>
  <si>
    <t>Retention payables</t>
  </si>
  <si>
    <t>OtherPayables</t>
  </si>
  <si>
    <t>Other payables</t>
  </si>
  <si>
    <t>Total trade and other payables</t>
  </si>
  <si>
    <t>CategoriesOfNoncurrentFinancialLiabilitiesAbstract</t>
  </si>
  <si>
    <t>Categories of non-current financial liabilities [abstract]</t>
  </si>
  <si>
    <t>NoncurrentFinancialLiabilitiesAtFairValueThroughProfitOrLossAbstract</t>
  </si>
  <si>
    <t>Non-current financial liabilities at fair value through profit or loss [abstract]</t>
  </si>
  <si>
    <t>NoncurrentFinancialLiabilitiesAtFairValueThroughProfitOrLossClassifiedAsHeldForTrading</t>
  </si>
  <si>
    <t>Non-current financial liabilities at fair value through profit or loss, classified as held for trading</t>
  </si>
  <si>
    <t>NoncurrentFinancialLiabilitiesAtFairValueThroughProfitOrLossDesignatedUponInitialRecognition</t>
  </si>
  <si>
    <t>Non-current financial liabilities at fair value through profit or loss, designated upon initial recognition or subsequently</t>
  </si>
  <si>
    <t>NoncurrentFinancialLiabilitiesAtFairValueThroughProfitOrLoss</t>
  </si>
  <si>
    <t>Total non-current financial liabilities at fair value through profit or loss</t>
  </si>
  <si>
    <t>NoncurrentFinancialLiabilitiesAtAmortisedCost</t>
  </si>
  <si>
    <t>Non-current financial liabilities at amortised cost</t>
  </si>
  <si>
    <t>NoncurrentFinancialLiabilities</t>
  </si>
  <si>
    <t>Total non-current financial liabilities</t>
  </si>
  <si>
    <t>CategoriesOfCurrentFinancialLiabilitiesAbstract</t>
  </si>
  <si>
    <t>Categories of current financial liabilities [abstract]</t>
  </si>
  <si>
    <t>CurrentFinancialLiabilitiesAtFairValueThroughProfitOrLossAbstract</t>
  </si>
  <si>
    <t>Current financial liabilities at fair value through profit or loss [abstract]</t>
  </si>
  <si>
    <t>CurrentFinancialLiabilitiesAtFairValueThroughProfitOrLossClassifiedAsHeldForTrading</t>
  </si>
  <si>
    <t>Current financial liabilities at fair value through profit or loss, classified as held for trading</t>
  </si>
  <si>
    <t>CurrentFinancialLiabilitiesAtFairValueThroughProfitOrLossDesignatedUponInitialRecognition</t>
  </si>
  <si>
    <t>Current financial liabilities at fair value through profit or loss, designated upon initial recognition or subsequently</t>
  </si>
  <si>
    <t>CurrentFinancialLiabilitiesAtFairValueThroughProfitOrLoss</t>
  </si>
  <si>
    <t>Total current financial liabilities at fair value through profit or loss</t>
  </si>
  <si>
    <t>CurrentFinancialLiabilitiesAtAmortisedCost</t>
  </si>
  <si>
    <t>Current financial liabilities at amortised cost</t>
  </si>
  <si>
    <t>CurrentFinancialLiabilities</t>
  </si>
  <si>
    <t>Total current financial liabilities</t>
  </si>
  <si>
    <t>CategoriesOfFinancialLiabilitiesAbstract</t>
  </si>
  <si>
    <t>Categories of financial liabilities [abstract]</t>
  </si>
  <si>
    <t>FinancialLiabilitiesAtFairValueThroughProfitOrLossAbstract</t>
  </si>
  <si>
    <t>Financial liabilities at fair value through profit or loss [abstract]</t>
  </si>
  <si>
    <t>FinancialLiabilitiesAtFairValueThroughProfitOrLossClassifiedAsHeldForTrading</t>
  </si>
  <si>
    <t>Financial liabilities at fair value through profit or loss that meet definition of held for trading</t>
  </si>
  <si>
    <t>FinancialLiabilitiesAtFairValueThroughProfitOrLossDesignatedAsUponInitialRecognition</t>
  </si>
  <si>
    <t>Financial liabilities at fair value through profit or loss, designated upon initial recognition or subsequently</t>
  </si>
  <si>
    <t>FinancialLiabilitiesAtFairValueThroughProfitOrLoss</t>
  </si>
  <si>
    <t>Total financial liabilities at fair value through profit or loss</t>
  </si>
  <si>
    <t>FinancialLiabilitiesAtAmortisedCost</t>
  </si>
  <si>
    <t>Financial liabilities at amortised cost</t>
  </si>
  <si>
    <t>FinancialLiabilities</t>
  </si>
  <si>
    <t>Total financial liabilities</t>
  </si>
  <si>
    <t>MiscellaneousNoncurrentLiabilitiesAbstract</t>
  </si>
  <si>
    <t>Miscellaneous non-current liabilities [abstract]</t>
  </si>
  <si>
    <t>NoncurrentRecognisedLiabilitiesDefinedBenefitPlan</t>
  </si>
  <si>
    <t>Non-current net defined benefit liability</t>
  </si>
  <si>
    <t>NoncurrentDerivativeFinancialLiabilities</t>
  </si>
  <si>
    <t>Non-current derivative financial liabilities</t>
  </si>
  <si>
    <t>NoncurrentGovernmentGrants</t>
  </si>
  <si>
    <t>Non-current government grants</t>
  </si>
  <si>
    <t>NoncurrentFinanceLeaseLiabilities</t>
  </si>
  <si>
    <t>Non-current finance lease liabilities</t>
  </si>
  <si>
    <t>NoncurrentAdvances</t>
  </si>
  <si>
    <t>Non-current advances received</t>
  </si>
  <si>
    <t>NoncurrentDividendPayables</t>
  </si>
  <si>
    <t>Non-current dividend payables</t>
  </si>
  <si>
    <t>NoncurrentInterestPayable</t>
  </si>
  <si>
    <t>Non-current interest payable</t>
  </si>
  <si>
    <t>NoncurrentDepositsFromCustomers</t>
  </si>
  <si>
    <t>Non-current deposits from customers</t>
  </si>
  <si>
    <t>OtherNoncurrentLiabilities</t>
  </si>
  <si>
    <t>Other non-current liabilities</t>
  </si>
  <si>
    <t>MiscellaneousCurrentLiabilitiesAbstract</t>
  </si>
  <si>
    <t>Miscellaneous current liabilities [abstract]</t>
  </si>
  <si>
    <t>CurrentRecognisedLiabilitiesDefinedBenefitPlan</t>
  </si>
  <si>
    <t>Current net defined benefit liability</t>
  </si>
  <si>
    <t>CurrentDerivativeFinancialLiabilities</t>
  </si>
  <si>
    <t>Current derivative financial liabilities</t>
  </si>
  <si>
    <t>CurrentGovernmentGrants</t>
  </si>
  <si>
    <t>Current government grants</t>
  </si>
  <si>
    <t>CurrentFinanceLeaseLiabilities</t>
  </si>
  <si>
    <t>Current finance lease liabilities</t>
  </si>
  <si>
    <t>CurrentAdvances</t>
  </si>
  <si>
    <t>Current advances received</t>
  </si>
  <si>
    <t>CurrentDividendPayables</t>
  </si>
  <si>
    <t>Current dividend payables</t>
  </si>
  <si>
    <t>CurrentInterestPayable</t>
  </si>
  <si>
    <t>Current interest payable</t>
  </si>
  <si>
    <t>CurrentDepositsFromCustomers</t>
  </si>
  <si>
    <t>Current deposits from customers</t>
  </si>
  <si>
    <t>CurrentAccruedExpensesAndOtherCurrentLiabilities</t>
  </si>
  <si>
    <t>Current accrued expenses and other current liabilities</t>
  </si>
  <si>
    <t>OtherCurrentLiabilities</t>
  </si>
  <si>
    <t>Other current liabilities</t>
  </si>
  <si>
    <t>MiscellaneousLiabilitiesAbstract</t>
  </si>
  <si>
    <t>Miscellaneous liabilities [abstract]</t>
  </si>
  <si>
    <t>RecognisedLiabilitiesDefinedBenefitPlan</t>
  </si>
  <si>
    <t>Net defined benefit liability</t>
  </si>
  <si>
    <t>DerivativeFinancialLiabilities</t>
  </si>
  <si>
    <t>Derivative financial liabilities</t>
  </si>
  <si>
    <t>GovernmentGrants</t>
  </si>
  <si>
    <t>Government grants</t>
  </si>
  <si>
    <t>FinanceLeaseLiabilities</t>
  </si>
  <si>
    <t>Finance lease liabilities</t>
  </si>
  <si>
    <t>Advances</t>
  </si>
  <si>
    <t>Advances received</t>
  </si>
  <si>
    <t>DividendPayables</t>
  </si>
  <si>
    <t>Dividend payables</t>
  </si>
  <si>
    <t>InterestPayable</t>
  </si>
  <si>
    <t>Interest payable</t>
  </si>
  <si>
    <t>DepositsFromBanks</t>
  </si>
  <si>
    <t>Deposits from banks</t>
  </si>
  <si>
    <t>DepositsFromCustomersAbstract</t>
  </si>
  <si>
    <t>Deposits from customers [abstract]</t>
  </si>
  <si>
    <t>BalancesOnTermDepositsFromCustomers</t>
  </si>
  <si>
    <t>Balances on term deposits from customers</t>
  </si>
  <si>
    <t>BalancesOnDemandDepositsFromCustomers</t>
  </si>
  <si>
    <t>Balances on demand deposits from customers</t>
  </si>
  <si>
    <t>BalancesOnCurrentAccountsFromCustomers</t>
  </si>
  <si>
    <t>Balances on current accounts from customers</t>
  </si>
  <si>
    <t>BalancesOnOtherDepositsFromCustomers</t>
  </si>
  <si>
    <t>Balances on other deposits from customers</t>
  </si>
  <si>
    <t>DepositsFromCustomers</t>
  </si>
  <si>
    <t>Total deposits from customers</t>
  </si>
  <si>
    <t>LiabilitiesDueToCentralBanks</t>
  </si>
  <si>
    <t>Liabilities due to central banks</t>
  </si>
  <si>
    <t>SubordinatedLiabilitiesAbstract</t>
  </si>
  <si>
    <t>Subordinated liabilities [abstract]</t>
  </si>
  <si>
    <t>DatedSubordinatedLiabilities</t>
  </si>
  <si>
    <t>Dated subordinated liabilities</t>
  </si>
  <si>
    <t>UndatedSubordinatedLiabilities</t>
  </si>
  <si>
    <t>Undated subordinated liabilities</t>
  </si>
  <si>
    <t>SubordinatedLiabilities</t>
  </si>
  <si>
    <t>Total subordinated liabilities</t>
  </si>
  <si>
    <t>DebtSecurities</t>
  </si>
  <si>
    <t>Debt instruments issued</t>
  </si>
  <si>
    <t>RepurchaseAgreementsAndCashCollateralOnSecuritiesLent</t>
  </si>
  <si>
    <t>Repurchase agreements and cash collateral on securities lent</t>
  </si>
  <si>
    <t>InvestmentContractsLiabilities</t>
  </si>
  <si>
    <t>Investment contracts liabilities</t>
  </si>
  <si>
    <t>ItemsInCourseOfTransmissionToOtherBanks</t>
  </si>
  <si>
    <t>Items in course of transmission to other banks</t>
  </si>
  <si>
    <t>OtherLiabilities</t>
  </si>
  <si>
    <t>Other liabilities</t>
  </si>
  <si>
    <t>MiscellaneousEquityAbstract</t>
  </si>
  <si>
    <t>Miscellaneous equity [abstract]</t>
  </si>
  <si>
    <t>CapitalReserve</t>
  </si>
  <si>
    <t>Capital reserve</t>
  </si>
  <si>
    <t>AdditionalPaidinCapital</t>
  </si>
  <si>
    <t>Additional paid-in capital</t>
  </si>
  <si>
    <t>AccumulatedOtherComprehensiveIncome</t>
  </si>
  <si>
    <t>Accumulated other comprehensive income</t>
  </si>
  <si>
    <t>OtherReservesAbstract</t>
  </si>
  <si>
    <t>Other reserves [abstract]</t>
  </si>
  <si>
    <t>RevaluationSurplus</t>
  </si>
  <si>
    <t>Revaluation surplus</t>
  </si>
  <si>
    <t>ReserveOfExchangeDifferencesOnTranslation</t>
  </si>
  <si>
    <t>Reserve of exchange differences on translation</t>
  </si>
  <si>
    <t>ReserveOfCashFlowHedges</t>
  </si>
  <si>
    <t>Reserve of cash flow hedges</t>
  </si>
  <si>
    <t>ReserveOfGainsAndLossesOnHedgingInstrumentsThatHedgeInvestmentsInEquityInstruments</t>
  </si>
  <si>
    <t>Reserve of gains and losses on hedging instruments that hedge investments in equity instruments</t>
  </si>
  <si>
    <t>ReserveOfChangeInValueOfTimeValueOfOptions</t>
  </si>
  <si>
    <t>Reserve of change in value of time value of options</t>
  </si>
  <si>
    <t>ReserveOfChangeInValueOfForwardElementsOfForwardContracts</t>
  </si>
  <si>
    <t>Reserve of change in value of forward elements of forward contracts</t>
  </si>
  <si>
    <t>ReserveOfChangeInValueOfForeignCurrencyBasisSpreads</t>
  </si>
  <si>
    <t>Reserve of change in value of foreign currency basis spreads</t>
  </si>
  <si>
    <t>ReserveOfGainsAndLossesOnFinancialAssetsMeasuredAtFairValueThroughOtherComprehensiveIncome</t>
  </si>
  <si>
    <t>Reserve of gains and losses on financial assets measured at fair value through other comprehensive income</t>
  </si>
  <si>
    <t>ReserveOfGainsAndLossesOnRemeasuringAvailableforsaleFinancialAssets</t>
  </si>
  <si>
    <t>Reserve of gains and losses on remeasuring available-for-sale financial assets</t>
  </si>
  <si>
    <t>ReserveOfSharebasedPayments</t>
  </si>
  <si>
    <t>Reserve of share-based payments</t>
  </si>
  <si>
    <t>ReserveOfRemeasurementsOfDefinedBenefitPlans</t>
  </si>
  <si>
    <t>Reserve of remeasurements of defined benefit plans</t>
  </si>
  <si>
    <t>AmountRecognisedInOtherComprehensiveIncomeAndAccumulatedInEquityRelatingToNoncurrentAssetsOrDisposalGroupsHeldForSale</t>
  </si>
  <si>
    <t>Amount recognised in other comprehensive income and accumulated in equity relating to non-current assets or disposal groups held for sale</t>
  </si>
  <si>
    <t>ReserveOfGainsAndLossesFromInvestmentsInEquityInstruments</t>
  </si>
  <si>
    <t>Reserve of gains and losses from investments in equity instruments</t>
  </si>
  <si>
    <t>ReserveOfChangeInFairValueOfFinancialLiabilityAttributableToChangeInCreditRiskOfLiability</t>
  </si>
  <si>
    <t>Reserve of change in fair value of financial liability attributable to change in credit risk of liability</t>
  </si>
  <si>
    <t>ReserveForCatastrophe</t>
  </si>
  <si>
    <t>Reserve for catastrophe</t>
  </si>
  <si>
    <t>ReserveForEqualisation</t>
  </si>
  <si>
    <t>Reserve for equalisation</t>
  </si>
  <si>
    <t>ReserveOfDiscretionaryParticipationFeatures</t>
  </si>
  <si>
    <t>Reserve of discretionary participation features</t>
  </si>
  <si>
    <t>ReserveOfEquityComponentOfConvertibleInstruments</t>
  </si>
  <si>
    <t>Reserve of equity component of convertible instruments</t>
  </si>
  <si>
    <t>CapitalRedemptionReserve</t>
  </si>
  <si>
    <t>Capital redemption reserve</t>
  </si>
  <si>
    <t>MergerReserve</t>
  </si>
  <si>
    <t>Merger reserve</t>
  </si>
  <si>
    <t>StatutoryReserve</t>
  </si>
  <si>
    <t>Statutory reserve</t>
  </si>
  <si>
    <t>Total other reserves</t>
  </si>
  <si>
    <t>NetAssetsLiabilitiesAbstract</t>
  </si>
  <si>
    <t>Net assets (liabilities) [abstract]</t>
  </si>
  <si>
    <t>NetAssetsLiabilities</t>
  </si>
  <si>
    <t>Net assets (liabilities)</t>
  </si>
  <si>
    <t>NetCurrentAssetsLiabilitiesAbstract</t>
  </si>
  <si>
    <t>Net current assets (liabilities) [abstract]</t>
  </si>
  <si>
    <t>Current assets</t>
  </si>
  <si>
    <t>Current liabilities</t>
  </si>
  <si>
    <t>CurrentAssetsLiabilities</t>
  </si>
  <si>
    <t>Net current assets (liabilities)</t>
  </si>
  <si>
    <t>AssetsLessCurrentLiabilitiesAbstract</t>
  </si>
  <si>
    <t>Assets less current liabilities [abstract]</t>
  </si>
  <si>
    <t>AssetsLessCurrentLiabilities</t>
  </si>
  <si>
    <t>Assets less current liabilities</t>
  </si>
  <si>
    <t>AnalysisOfIncomeAndExpense</t>
  </si>
  <si>
    <t>http://xbrl.cipc.co.za/taxonomy/role/800.200/AnalysisOfIncomeAndExpense</t>
  </si>
  <si>
    <t>AnalysisOfIncomeAndExpenseAbstract</t>
  </si>
  <si>
    <t>Analysis of income and expense [abstract]</t>
  </si>
  <si>
    <t>RevenueAbstract</t>
  </si>
  <si>
    <t>Revenue [abstract]</t>
  </si>
  <si>
    <t>RevenueFromSaleOfGoods</t>
  </si>
  <si>
    <t>Revenue from sale of goods</t>
  </si>
  <si>
    <t>RevenueFromSaleOfCopper</t>
  </si>
  <si>
    <t>Revenue from sale of copper</t>
  </si>
  <si>
    <t>RevenueFromSaleOfGold</t>
  </si>
  <si>
    <t>Revenue from sale of gold</t>
  </si>
  <si>
    <t>RevenueFromSaleOfSilver</t>
  </si>
  <si>
    <t>Revenue from sale of silver</t>
  </si>
  <si>
    <t>RevenueFromSaleOfOilAndGasProducts</t>
  </si>
  <si>
    <t>Revenue from sale of oil and gas products</t>
  </si>
  <si>
    <t>RevenueFromSaleOfCrudeOil</t>
  </si>
  <si>
    <t>Revenue from sale of crude oil</t>
  </si>
  <si>
    <t>RevenueFromSaleOfNaturalGas</t>
  </si>
  <si>
    <t>Revenue from sale of natural gas</t>
  </si>
  <si>
    <t>RevenueFromSaleOfPetroleumAndPetrochemicalProducts</t>
  </si>
  <si>
    <t>Revenue from sale of petroleum and petrochemical products</t>
  </si>
  <si>
    <t>RevenueFromSaleOfTelecommunicationEquipment</t>
  </si>
  <si>
    <t>Revenue from sale of telecommunication equipment</t>
  </si>
  <si>
    <t>RevenueFromSaleOfElectricity</t>
  </si>
  <si>
    <t>Revenue from sale of electricity</t>
  </si>
  <si>
    <t>RevenueFromSaleOfPublications</t>
  </si>
  <si>
    <t>Revenue from sale of publications</t>
  </si>
  <si>
    <t>CirculationRevenue</t>
  </si>
  <si>
    <t>Circulation revenue</t>
  </si>
  <si>
    <t>SubscriptionCirculationRevenue</t>
  </si>
  <si>
    <t>Subscription circulation revenue</t>
  </si>
  <si>
    <t>NonsubscriptionCirculationRevenue</t>
  </si>
  <si>
    <t>Non-subscription circulation revenue</t>
  </si>
  <si>
    <t>RevenueFromSaleOfBooks</t>
  </si>
  <si>
    <t>Revenue from sale of books</t>
  </si>
  <si>
    <t>RevenueFromRenderingOfServices</t>
  </si>
  <si>
    <t>Revenue from rendering of services</t>
  </si>
  <si>
    <t>RevenueFromRenderingOfTelecommunicationServicesAbstract</t>
  </si>
  <si>
    <t>Revenue from rendering of telecommunication services [abstract]</t>
  </si>
  <si>
    <t>RevenueFromRenderingOfTelephoneServices</t>
  </si>
  <si>
    <t>Revenue from rendering of telephone services</t>
  </si>
  <si>
    <t>RevenueFromRenderingOfLandLineTelephoneServices</t>
  </si>
  <si>
    <t>Revenue from rendering of land line telephone services</t>
  </si>
  <si>
    <t>RevenueFromRenderingOfMobileTelephoneServices</t>
  </si>
  <si>
    <t>Revenue from rendering of mobile telephone services</t>
  </si>
  <si>
    <t>RevenueFromRenderingOfInternetAndDataServicesAbstract</t>
  </si>
  <si>
    <t>Revenue from rendering of internet and data services [abstract]</t>
  </si>
  <si>
    <t>RevenueFromRenderingOfInternetServices</t>
  </si>
  <si>
    <t>Revenue from rendering of internet services</t>
  </si>
  <si>
    <t>RevenueFromRenderingOfDataServices</t>
  </si>
  <si>
    <t>Revenue from rendering of data services</t>
  </si>
  <si>
    <t>RevenueFromRenderingOfInternetAndDataServices</t>
  </si>
  <si>
    <t>Total revenue from rendering of internet and data services</t>
  </si>
  <si>
    <t>RevenueFromRenderingOfInterconnectionServices</t>
  </si>
  <si>
    <t>Revenue from rendering of interconnection services</t>
  </si>
  <si>
    <t>RevenueFromRenderingOfOtherTelecommunicationServices</t>
  </si>
  <si>
    <t>Revenue from rendering of other telecommunication services</t>
  </si>
  <si>
    <t>RevenueFromRenderingOfTelecommunicationServices</t>
  </si>
  <si>
    <t>Total revenue from rendering of telecommunication services</t>
  </si>
  <si>
    <t>RevenueFromRenderingOfTransportServices</t>
  </si>
  <si>
    <t>Revenue from rendering of transport services</t>
  </si>
  <si>
    <t>RevenueFromRenderingOfPassengerTransportServices</t>
  </si>
  <si>
    <t>Revenue from rendering of passenger transport services</t>
  </si>
  <si>
    <t>RevenueFromRenderingOfCargoAndMailTransportServices</t>
  </si>
  <si>
    <t>Revenue from rendering of cargo and mail transport services</t>
  </si>
  <si>
    <t>RevenueFromRenderingOfAdvertisingServices</t>
  </si>
  <si>
    <t>Revenue from rendering of advertising services</t>
  </si>
  <si>
    <t>RevenueFromRenderingOfPrintingServices</t>
  </si>
  <si>
    <t>Revenue from rendering of printing services</t>
  </si>
  <si>
    <t>RevenueFromRenderingOfInformationTechnologyServices</t>
  </si>
  <si>
    <t>Revenue from rendering of information technology services</t>
  </si>
  <si>
    <t>RevenueFromRenderingOfInformationTechnologyMaintenanceAndSupportServices</t>
  </si>
  <si>
    <t>Revenue from rendering of information technology maintenance and support services</t>
  </si>
  <si>
    <t>RevenueFromRenderingOfInformationTechnologyConsultingServices</t>
  </si>
  <si>
    <t>Revenue from rendering of information technology consulting services</t>
  </si>
  <si>
    <t>RevenueFromConstructionContracts</t>
  </si>
  <si>
    <t>Revenue from construction contracts</t>
  </si>
  <si>
    <t>RevenueFromRoyalties</t>
  </si>
  <si>
    <t>Royalty income</t>
  </si>
  <si>
    <t>LicenceFeeIncome</t>
  </si>
  <si>
    <t>Licence fee income</t>
  </si>
  <si>
    <t>RevenueFromInterest</t>
  </si>
  <si>
    <t>Interest income</t>
  </si>
  <si>
    <t>InterestIncomeOnAvailableforsaleFinancialAssets</t>
  </si>
  <si>
    <t>Interest income on available-for-sale financial assets</t>
  </si>
  <si>
    <t>InterestIncomeOnCashAndBankBalancesAtCentralBanks</t>
  </si>
  <si>
    <t>Interest income on cash and bank balances at central banks</t>
  </si>
  <si>
    <t>InterestIncomeOnCashAndCashEquivalents</t>
  </si>
  <si>
    <t>Interest income on cash and cash equivalents</t>
  </si>
  <si>
    <t>InterestIncomeOnDebtInstrumentsHeld</t>
  </si>
  <si>
    <t>Interest income on debt instruments held</t>
  </si>
  <si>
    <t>InterestIncomeOnDeposits</t>
  </si>
  <si>
    <t>Interest income on deposits</t>
  </si>
  <si>
    <t>InterestIncomeOnFinancialAssetsDesignatedAtFairValueThroughProfitOrLoss</t>
  </si>
  <si>
    <t>Interest income on financial assets designated at fair value through profit or loss</t>
  </si>
  <si>
    <t>InterestIncomeOnFinancialAssetsHeldForTrading</t>
  </si>
  <si>
    <t>Interest income on financial assets held for trading</t>
  </si>
  <si>
    <t>InterestIncomeOnHeldtomaturityInvestments</t>
  </si>
  <si>
    <t>Interest income on held-to-maturity investments</t>
  </si>
  <si>
    <t>InterestIncomeOnLoansAndAdvancesToBanks</t>
  </si>
  <si>
    <t>Interest income on loans and advances to banks</t>
  </si>
  <si>
    <t>InterestIncomeOnLoansAndAdvancesToCustomers</t>
  </si>
  <si>
    <t>Interest income on loans and advances to customers</t>
  </si>
  <si>
    <t>InterestIncomeOnLoansAndReceivables</t>
  </si>
  <si>
    <t>Interest income on loans and receivables</t>
  </si>
  <si>
    <t>InterestIncomeOnOtherFinancialAssets</t>
  </si>
  <si>
    <t>Interest income on other financial assets</t>
  </si>
  <si>
    <t>InterestIncomeOnReverseRepurchaseAgreementsAndCashCollateralOnSecuritiesBorrowed</t>
  </si>
  <si>
    <t>Interest income on reverse repurchase agreements and cash collateral on securities borrowed</t>
  </si>
  <si>
    <t>RevenueFromDividends</t>
  </si>
  <si>
    <t>Dividend income</t>
  </si>
  <si>
    <t>OtherRevenue</t>
  </si>
  <si>
    <t>Other revenue</t>
  </si>
  <si>
    <t>Total revenue</t>
  </si>
  <si>
    <t>RevenueArisingFromExchangesOfGoodsOrServicesAbstract</t>
  </si>
  <si>
    <t>Revenue arising from exchanges of goods or services [abstract]</t>
  </si>
  <si>
    <t>RevenueArisingFromExchangesOfGoodsOrServicesSaleOfGoods</t>
  </si>
  <si>
    <t>Revenue arising from exchanges of goods or services, sale of goods</t>
  </si>
  <si>
    <t>RevenueArisingFromExchangesOfGoodsOrServicesRenderingOfServices</t>
  </si>
  <si>
    <t>Revenue arising from exchanges of goods or services, rendering of services</t>
  </si>
  <si>
    <t>RevenueArisingFromExchangesOfGoodsOrServicesConstructionContracts</t>
  </si>
  <si>
    <t>Revenue arising from exchanges of goods or services, construction contracts</t>
  </si>
  <si>
    <t>RevenueArisingFromExchangesOfGoodsOrServicesRoyalties</t>
  </si>
  <si>
    <t>Income arising from exchanges of goods or services, royalties</t>
  </si>
  <si>
    <t>RevenueArisingFromExchangesOfGoodsOrServicesInterest</t>
  </si>
  <si>
    <t>Income arising from exchanges of goods or services, interest</t>
  </si>
  <si>
    <t>RevenueArisingFromExchangesOfGoodsOrServicesDividends</t>
  </si>
  <si>
    <t>Income arising from exchanges of goods or services, dividends</t>
  </si>
  <si>
    <t>RevenueArisingFromExchangesOfGoodsOrServicesOtherRevenue</t>
  </si>
  <si>
    <t>Revenue arising from exchanges of goods or services, other revenue</t>
  </si>
  <si>
    <t>RevenueArisingFromExchangesOfGoodsOrServices</t>
  </si>
  <si>
    <t>Total revenue arising from exchanges of goods or services</t>
  </si>
  <si>
    <t>MaterialIncomeAndExpenseAbstract</t>
  </si>
  <si>
    <t>Material income and expense [abstract]</t>
  </si>
  <si>
    <t>WritedownsReversalsOfWritedownsOfInventoriesAbstract</t>
  </si>
  <si>
    <t>Write-downs (reversals of write-downs) of inventories [abstract]</t>
  </si>
  <si>
    <t>InventoryWritedown2011</t>
  </si>
  <si>
    <t>Inventory write-down</t>
  </si>
  <si>
    <t>ReversalOfInventoryWritedown</t>
  </si>
  <si>
    <t>Reversal of inventory write-down</t>
  </si>
  <si>
    <t>WritedownsReversalsOfInventories</t>
  </si>
  <si>
    <t>Net write-downs (reversals of write-downs) of inventories</t>
  </si>
  <si>
    <t>WritedownsReversalsOfWritedownsOfPropertyPlantAndEquipmentAbstract</t>
  </si>
  <si>
    <t>Write-downs (reversals of write-downs) of property, plant and equipment [abstract]</t>
  </si>
  <si>
    <t>ImpairmentLossRecognisedInProfitOrLossPropertyPlantAndEquipment</t>
  </si>
  <si>
    <t>Impairment loss recognised in profit or loss, property, plant and equipment</t>
  </si>
  <si>
    <t>ReversalOfImpairmentLossRecognisedInProfitOrLossPropertyPlantAndEquipment</t>
  </si>
  <si>
    <t>Reversal of impairment loss recognised in profit or loss, property, plant and equipment</t>
  </si>
  <si>
    <t>WritedownsReversalsOfPropertyPlantAndEquipment</t>
  </si>
  <si>
    <t>Net write-downs (reversals of write-downs) of property, plant and equipment</t>
  </si>
  <si>
    <t>ImpairmentLossReversalOfImpairmentLossOnTradeReceivablesAbstract</t>
  </si>
  <si>
    <t>Impairment loss (reversal of impairment loss) on trade receivables [abstract]</t>
  </si>
  <si>
    <t>ImpairmentLossRecognisedInProfitOrLossTradeReceivables</t>
  </si>
  <si>
    <t>Impairment loss recognised in profit or loss, trade receivables</t>
  </si>
  <si>
    <t>ReversalOfImpairmentLossRecognisedInProfitOrLossTradeReceivables</t>
  </si>
  <si>
    <t>Reversal of impairment loss recognised in profit or loss, trade receivables</t>
  </si>
  <si>
    <t>ImpairmentLossReversalOfImpairmentLossRecognisedInProfitOrLossTradeReceivables</t>
  </si>
  <si>
    <t>Net impairment loss (reversal of impairment loss) recognised in profit or loss, trade receivables</t>
  </si>
  <si>
    <t>ExpenseOfRestructuringActivities</t>
  </si>
  <si>
    <t>Expense of restructuring activities</t>
  </si>
  <si>
    <t>ReversalOfProvisionsForCostOfRestructuring</t>
  </si>
  <si>
    <t>Reversal of provisions for cost of restructuring</t>
  </si>
  <si>
    <t>GainsLossesOnDisposalsOfNoncurrentAssetsAbstract</t>
  </si>
  <si>
    <t>Gains (losses) on disposals of non-current assets [abstract]</t>
  </si>
  <si>
    <t>GainsOnDisposalsOfNoncurrentAssets</t>
  </si>
  <si>
    <t>Gains on disposals of non-current assets</t>
  </si>
  <si>
    <t>LossesOnDisposalsOfNoncurrentAssets</t>
  </si>
  <si>
    <t>Losses on disposals of non-current assets</t>
  </si>
  <si>
    <t>GainsLossesOnDisposalsOfNoncurrentAssets</t>
  </si>
  <si>
    <t>Net gains (losses) on disposals of non-current assets</t>
  </si>
  <si>
    <t>GainsLossesOnDisposalsOfPropertyPlantAndEquipmentAbstract</t>
  </si>
  <si>
    <t>Gains (losses) on disposals of property, plant and equipment [abstract]</t>
  </si>
  <si>
    <t>GainsOnDisposalsOfPropertyPlantAndEquipment</t>
  </si>
  <si>
    <t>Gains on disposals of property, plant and equipment</t>
  </si>
  <si>
    <t>LossesOnDisposalsOfPropertyPlantAndEquipment</t>
  </si>
  <si>
    <t>Losses on disposals of property, plant and equipment</t>
  </si>
  <si>
    <t>GainsLossesOnDisposalsOfPropertyPlantAndEquipment</t>
  </si>
  <si>
    <t>Net gains (losses) on disposals of property, plant and equipment</t>
  </si>
  <si>
    <t>GainsLossesOnDisposalsOfInvestmentPropertiesAbstract</t>
  </si>
  <si>
    <t>Gains (losses) on disposals of investment properties [abstract]</t>
  </si>
  <si>
    <t>GainsOnDisposalsOfInvestmentProperties</t>
  </si>
  <si>
    <t>Gains on disposals of investment properties</t>
  </si>
  <si>
    <t>LossesOnDisposalsOfInvestmentProperties</t>
  </si>
  <si>
    <t>Losses on disposals of investment properties</t>
  </si>
  <si>
    <t>GainsLossesOnDisposalsOfInvestmentProperties</t>
  </si>
  <si>
    <t>Net gains (losses) on disposals of investment properties</t>
  </si>
  <si>
    <t>GainsLossesOnDisposalsOfInvestmentsAbstract</t>
  </si>
  <si>
    <t>Gains (losses) on disposals of investments [abstract]</t>
  </si>
  <si>
    <t>GainsOnDisposalsOfInvestments</t>
  </si>
  <si>
    <t>Gains on disposals of investments</t>
  </si>
  <si>
    <t>LossesOnDisposalsOfInvestments</t>
  </si>
  <si>
    <t>Losses on disposals of investments</t>
  </si>
  <si>
    <t>GainsLossesOnDisposalsOfInvestments</t>
  </si>
  <si>
    <t>Net gains (losses) on disposals of investments</t>
  </si>
  <si>
    <t>GainsLossesOnDisposalsOfOtherNoncurrentAssets</t>
  </si>
  <si>
    <t>Gains (losses) on disposals of other non-current assets</t>
  </si>
  <si>
    <t>GainLossArisingFromDifferenceBetweenCarryingAmountOfFinancialLiabilityExtinguishedAndConsiderationPaid</t>
  </si>
  <si>
    <t>Gain (loss) arising from difference between carrying amount of financial liability extinguished and consideration paid</t>
  </si>
  <si>
    <t>ExpenseIncomeOnDiscontinuedOperations</t>
  </si>
  <si>
    <t>Expense (income) on discontinued operations</t>
  </si>
  <si>
    <t>GainsLossesOnLitigationSettlementsAbstract</t>
  </si>
  <si>
    <t>Gains (losses) on litigation settlements [abstract]</t>
  </si>
  <si>
    <t>GainsOnLitigationSettlements</t>
  </si>
  <si>
    <t>Gains on litigation settlements</t>
  </si>
  <si>
    <t>LossesOnLitigationSettlements</t>
  </si>
  <si>
    <t>Losses on litigation settlements</t>
  </si>
  <si>
    <t>GainsLossesOnLitigationSettlements</t>
  </si>
  <si>
    <t>Net gains (losses) on litigation settlements</t>
  </si>
  <si>
    <t>OtherReversalsOfProvisions</t>
  </si>
  <si>
    <t>Other reversals of provisions</t>
  </si>
  <si>
    <t>IncomeFromContinuingOperationsAttributableToOwnersOfParent</t>
  </si>
  <si>
    <t>Income from continuing operations attributable to owners of parent</t>
  </si>
  <si>
    <t>IncomeFromDiscontinuedOperationsAttributableToOwnersOfParent</t>
  </si>
  <si>
    <t>Income from discontinued operations attributable to owners of parent</t>
  </si>
  <si>
    <t>ProfitLossFromContinuingOperationsAttributableToNoncontrollingInterests</t>
  </si>
  <si>
    <t>Profit (loss) from continuing operations attributable to non-controlling interests</t>
  </si>
  <si>
    <t>ProfitLossFromDiscontinuedOperationsAttributableToNoncontrollingInterests</t>
  </si>
  <si>
    <t>Profit (loss) from discontinued operations attributable to non-controlling interests</t>
  </si>
  <si>
    <t>DividendsClassifiedAsExpense</t>
  </si>
  <si>
    <t>Dividends classified as expense</t>
  </si>
  <si>
    <t>RoyaltyExpense</t>
  </si>
  <si>
    <t>Royalty expense</t>
  </si>
  <si>
    <t>ResearchAndDevelopmentExpense</t>
  </si>
  <si>
    <t>Research and development expense</t>
  </si>
  <si>
    <t>FinanceIncomeCost</t>
  </si>
  <si>
    <t>Finance income (cost)</t>
  </si>
  <si>
    <t>OtherFinanceIncomeCost</t>
  </si>
  <si>
    <t>Other finance income (cost)</t>
  </si>
  <si>
    <t>OtherFinanceIncome</t>
  </si>
  <si>
    <t>Other finance income</t>
  </si>
  <si>
    <t>OtherFinanceCost</t>
  </si>
  <si>
    <t>Other finance cost</t>
  </si>
  <si>
    <t>InterestExpense</t>
  </si>
  <si>
    <t>Interest expense</t>
  </si>
  <si>
    <t>InterestExpenseOnBankLoansAndOverdrafts</t>
  </si>
  <si>
    <t>Interest expense on bank loans and overdrafts</t>
  </si>
  <si>
    <t>InterestExpenseOnBonds</t>
  </si>
  <si>
    <t>Interest expense on bonds</t>
  </si>
  <si>
    <t>InterestExpenseOnBorrowings</t>
  </si>
  <si>
    <t>Interest expense on borrowings</t>
  </si>
  <si>
    <t>InterestExpenseOnDebtInstrumentsIssued</t>
  </si>
  <si>
    <t>Interest expense on debt instruments issued</t>
  </si>
  <si>
    <t>InterestExpenseOnDepositsFromBanks</t>
  </si>
  <si>
    <t>Interest expense on deposits from banks</t>
  </si>
  <si>
    <t>InterestExpenseOnDepositsFromCustomers</t>
  </si>
  <si>
    <t>Interest expense on deposits from customers</t>
  </si>
  <si>
    <t>InterestExpenseOnLiabilitiesDueToCentralBanks</t>
  </si>
  <si>
    <t>Interest expense on liabilities due to central banks</t>
  </si>
  <si>
    <t>InterestExpenseOnFinanceLeases</t>
  </si>
  <si>
    <t>Interest expense on finance leases</t>
  </si>
  <si>
    <t>InterestExpenseOnFinancialLiabilitiesDesignatedAtFairValueThroughProfitOrLoss</t>
  </si>
  <si>
    <t>Interest expense on financial liabilities designated at fair value through profit or loss</t>
  </si>
  <si>
    <t>InterestExpenseOnFinancialLiabilitiesHeldForTrading</t>
  </si>
  <si>
    <t>Interest expense on financial liabilities held for trading</t>
  </si>
  <si>
    <t>InterestExpenseOnOtherFinancialLiabilities</t>
  </si>
  <si>
    <t>Interest expense on other financial liabilities</t>
  </si>
  <si>
    <t>InterestExpenseOnRepurchaseAgreementsAndCashCollateralOnSecuritiesLent</t>
  </si>
  <si>
    <t>Interest expense on repurchase agreements and cash collateral on securities lent</t>
  </si>
  <si>
    <t>ExpenseDueToUnwindingOfDiscountOnProvisions</t>
  </si>
  <si>
    <t>Expense due to unwinding of discount on provisions</t>
  </si>
  <si>
    <t>RepairsAndMaintenanceExpense</t>
  </si>
  <si>
    <t>Repairs and maintenance expense</t>
  </si>
  <si>
    <t>FuelAndEnergyExpenseAbstract</t>
  </si>
  <si>
    <t>Fuel and energy expense [abstract]</t>
  </si>
  <si>
    <t>FuelExpense</t>
  </si>
  <si>
    <t>Fuel expense</t>
  </si>
  <si>
    <t>EnergyExpense</t>
  </si>
  <si>
    <t>Energy expense</t>
  </si>
  <si>
    <t>FuelAndEnergyExpense</t>
  </si>
  <si>
    <t>Total fuel and energy expense</t>
  </si>
  <si>
    <t>OtherOperatingIncomeExpense</t>
  </si>
  <si>
    <t>Other operating income (expense)</t>
  </si>
  <si>
    <t>MiscellaneousOtherOperatingIncome</t>
  </si>
  <si>
    <t>Miscellaneous other operating income</t>
  </si>
  <si>
    <t>MiscellaneousOtherOperatingExpense</t>
  </si>
  <si>
    <t>Miscellaneous other operating expense</t>
  </si>
  <si>
    <t>SellingGeneralAndAdministrativeExpense</t>
  </si>
  <si>
    <t>Selling, general and administrative expense</t>
  </si>
  <si>
    <t>DistributionAndAdministrativeExpense</t>
  </si>
  <si>
    <t>Distribution and administrative expense</t>
  </si>
  <si>
    <t>DonationsAndSubsidiesExpense</t>
  </si>
  <si>
    <t>Donations and subsidies expense</t>
  </si>
  <si>
    <t>DirectorsRemunerationExpense</t>
  </si>
  <si>
    <t>Directors' remuneration expense</t>
  </si>
  <si>
    <t>RevenueAndOperatingIncome</t>
  </si>
  <si>
    <t>Revenue and other operating income</t>
  </si>
  <si>
    <t>RentalIncome</t>
  </si>
  <si>
    <t>Rental income</t>
  </si>
  <si>
    <t>RentalExpense</t>
  </si>
  <si>
    <t>Rental expense</t>
  </si>
  <si>
    <t>PropertyServiceChargeIncomeExpenseAbstract</t>
  </si>
  <si>
    <t>Property service charge income (expense) [abstract]</t>
  </si>
  <si>
    <t>PropertyServiceChargeIncome</t>
  </si>
  <si>
    <t>Property service charge income</t>
  </si>
  <si>
    <t>PropertyServiceChargeExpense</t>
  </si>
  <si>
    <t>Property service charge expense</t>
  </si>
  <si>
    <t>PropertyServiceChargeIncomeExpense</t>
  </si>
  <si>
    <t>Net property service charge income (expense)</t>
  </si>
  <si>
    <t>PropertyDevelopmentAndProjectManagementIncome</t>
  </si>
  <si>
    <t>Property development and project management income</t>
  </si>
  <si>
    <t>PropertyDevelopmentAndProjectManagementExpense</t>
  </si>
  <si>
    <t>Property development and project management expense</t>
  </si>
  <si>
    <t>PropertyManagementExpense</t>
  </si>
  <si>
    <t>Property management expense</t>
  </si>
  <si>
    <t>IncomeFromReimbursementsUnderInsurancePolicies</t>
  </si>
  <si>
    <t>Income from reimbursements under insurance policies</t>
  </si>
  <si>
    <t>IncomeFromFinesAndPenalties</t>
  </si>
  <si>
    <t>Income from fines and penalties</t>
  </si>
  <si>
    <t>OperatingExpense</t>
  </si>
  <si>
    <t>Operating expense</t>
  </si>
  <si>
    <t>OperatingExpenseExcludingCostOfSales</t>
  </si>
  <si>
    <t>Operating expense excluding cost of sales</t>
  </si>
  <si>
    <t>SalesAndMarketingExpense</t>
  </si>
  <si>
    <t>Sales and marketing expense</t>
  </si>
  <si>
    <t>MediaProductionExpense</t>
  </si>
  <si>
    <t>Media production expense</t>
  </si>
  <si>
    <t>GainsLossesOnChangeInFairValueOfDerivativesAbstract</t>
  </si>
  <si>
    <t>Gains (losses) on change in fair value of derivatives [abstract]</t>
  </si>
  <si>
    <t>GainsOnChangeInFairValueOfDerivatives</t>
  </si>
  <si>
    <t>Gains on change in fair value of derivatives</t>
  </si>
  <si>
    <t>LossesOnChangeInFairValueOfDerivatives</t>
  </si>
  <si>
    <t>Losses on change in fair value of derivatives</t>
  </si>
  <si>
    <t>GainsLossesOnChangeInFairValueOfDerivatives</t>
  </si>
  <si>
    <t>Net gains (losses) on change in fair value of derivatives</t>
  </si>
  <si>
    <t>FeeAndCommissionIncomeExpenseAbstract</t>
  </si>
  <si>
    <t>Fee and commission income (expense) [abstract]</t>
  </si>
  <si>
    <t>FeeAndCommissionIncomeAbstract</t>
  </si>
  <si>
    <t>Fee and commission income [abstract]</t>
  </si>
  <si>
    <t>BrokerageFeeIncome</t>
  </si>
  <si>
    <t>Brokerage fee income</t>
  </si>
  <si>
    <t>PortfolioAndOtherManagementFeeIncome</t>
  </si>
  <si>
    <t>Portfolio and other management fee income</t>
  </si>
  <si>
    <t>CreditrelatedFeeAndCommissionIncome</t>
  </si>
  <si>
    <t>Credit-related fee and commission income</t>
  </si>
  <si>
    <t>OtherFeeAndCommissionIncome</t>
  </si>
  <si>
    <t>Other fee and commission income</t>
  </si>
  <si>
    <t>FeeAndCommissionIncome</t>
  </si>
  <si>
    <t>Total fee and commission income</t>
  </si>
  <si>
    <t>FeeAndCommissionExpenseAbstract</t>
  </si>
  <si>
    <t>Fee and commission expense [abstract]</t>
  </si>
  <si>
    <t>BrokerageFeeExpense</t>
  </si>
  <si>
    <t>Brokerage fee expense</t>
  </si>
  <si>
    <t>OtherFeeAndCommissionExpense</t>
  </si>
  <si>
    <t>Other fee and commission expense</t>
  </si>
  <si>
    <t>FeeAndCommissionExpense</t>
  </si>
  <si>
    <t>Total fee and commission expense</t>
  </si>
  <si>
    <t>FeeAndCommissionIncomeExpense</t>
  </si>
  <si>
    <t>Net fee and commission income (expense)</t>
  </si>
  <si>
    <t>TradingIncomeExpenseAbstract</t>
  </si>
  <si>
    <t>Trading income (expense) [abstract]</t>
  </si>
  <si>
    <t>TradingIncomeExpenseOnDebtInstruments</t>
  </si>
  <si>
    <t>Trading income (expense) on debt instruments</t>
  </si>
  <si>
    <t>TradingIncomeExpenseOnEquityInstruments</t>
  </si>
  <si>
    <t>Trading income (expense) on equity instruments</t>
  </si>
  <si>
    <t>TradingIncomeExpenseOnDerivativeFinancialInstruments</t>
  </si>
  <si>
    <t>Trading income (expense) on derivative financial instruments</t>
  </si>
  <si>
    <t>TradingIncomeExpenseOnForeignExchangeContracts</t>
  </si>
  <si>
    <t>Trading income (expense) on foreign exchange contracts</t>
  </si>
  <si>
    <t>OtherTradingIncomeExpense</t>
  </si>
  <si>
    <t>Other trading income (expense)</t>
  </si>
  <si>
    <t>TradingIncomeExpense</t>
  </si>
  <si>
    <t>Total trading income (expense)</t>
  </si>
  <si>
    <t>NetEarnedPremium</t>
  </si>
  <si>
    <t>Net earned premium</t>
  </si>
  <si>
    <t>ClaimsAndBenefitsPaidNetOfReinsuranceRecoveries</t>
  </si>
  <si>
    <t>Claims and benefits paid, net of reinsurance recoveries</t>
  </si>
  <si>
    <t>IncreaseDecreaseInProvisionForUnearnedPremium</t>
  </si>
  <si>
    <t>Increase (decrease) in provision for unearned premium</t>
  </si>
  <si>
    <t>PremiumsWrittenNetOfReinsurance</t>
  </si>
  <si>
    <t>Premiums written, net of reinsurance</t>
  </si>
  <si>
    <t>IncreaseDecreaseInInsuranceLiabilitiesNetOfReinsurance</t>
  </si>
  <si>
    <t>Increase (decrease) in insurance liabilities, net of reinsurance</t>
  </si>
  <si>
    <t>AcquisitionAndAdministrationExpenseRelatedToInsuranceContracts</t>
  </si>
  <si>
    <t>Acquisition and administration expense related to insurance contracts</t>
  </si>
  <si>
    <t>ExpenseByNatureAbstract</t>
  </si>
  <si>
    <t>Expenses by nature [abstract]</t>
  </si>
  <si>
    <t>CostOfMerchandiseSold</t>
  </si>
  <si>
    <t>Cost of merchandise sold</t>
  </si>
  <si>
    <t>CostOfPurchasedEnergySold</t>
  </si>
  <si>
    <t>Cost of purchased energy sold</t>
  </si>
  <si>
    <t>ServicesExpense</t>
  </si>
  <si>
    <t>Services expense</t>
  </si>
  <si>
    <t>InsuranceExpense</t>
  </si>
  <si>
    <t>Insurance expense</t>
  </si>
  <si>
    <t>ProfessionalFeesExpense</t>
  </si>
  <si>
    <t>Professional fees expense</t>
  </si>
  <si>
    <t>TransportationExpense</t>
  </si>
  <si>
    <t>Transportation expense</t>
  </si>
  <si>
    <t>BankAndSimilarCharges</t>
  </si>
  <si>
    <t>Bank and similar charges</t>
  </si>
  <si>
    <t>EnergyTransmissionCharges</t>
  </si>
  <si>
    <t>Energy transmission charges</t>
  </si>
  <si>
    <t>TravelExpense</t>
  </si>
  <si>
    <t>Travel expense</t>
  </si>
  <si>
    <t>CommunicationExpense</t>
  </si>
  <si>
    <t>Communication expense</t>
  </si>
  <si>
    <t>ClassesOfEmployeeBenefitsExpenseAbstract</t>
  </si>
  <si>
    <t>Classes of employee benefits expense [abstract]</t>
  </si>
  <si>
    <t>ShorttermEmployeeBenefitsExpenseAbstract</t>
  </si>
  <si>
    <t>Short-term employee benefits expense [abstract]</t>
  </si>
  <si>
    <t>WagesAndSalaries</t>
  </si>
  <si>
    <t>Wages and salaries</t>
  </si>
  <si>
    <t>SocialSecurityContributions</t>
  </si>
  <si>
    <t>Social security contributions</t>
  </si>
  <si>
    <t>OtherShorttermEmployeeBenefits</t>
  </si>
  <si>
    <t>Other short-term employee benefits</t>
  </si>
  <si>
    <t>ShorttermEmployeeBenefitsExpense</t>
  </si>
  <si>
    <t>Total short-term employee benefits expense</t>
  </si>
  <si>
    <t>PostemploymentBenefitExpenseDefinedContributionPlans</t>
  </si>
  <si>
    <t>Post-employment benefit expense, defined contribution plans</t>
  </si>
  <si>
    <t>PostemploymentBenefitExpenseDefinedBenefitPlans</t>
  </si>
  <si>
    <t>Post-employment benefit expense, defined benefit plans</t>
  </si>
  <si>
    <t>TerminationBenefitsExpense</t>
  </si>
  <si>
    <t>Termination benefits expense</t>
  </si>
  <si>
    <t>OtherLongtermBenefits</t>
  </si>
  <si>
    <t>Other long-term employee benefits</t>
  </si>
  <si>
    <t>OtherEmployeeExpense</t>
  </si>
  <si>
    <t>Other employee expense</t>
  </si>
  <si>
    <t>Total employee benefits expense</t>
  </si>
  <si>
    <t>DepreciationAmortisationAndImpairmentLossReversalOfImpairmentLossRecognisedInProfitOrLossAbstract</t>
  </si>
  <si>
    <t>Depreciation, amortisation and impairment loss (reversal of impairment loss) recognised in profit or loss [abstract]</t>
  </si>
  <si>
    <t>DepreciationAndAmortisationExpenseAbstract</t>
  </si>
  <si>
    <t>Depreciation and amortisation expense [abstract]</t>
  </si>
  <si>
    <t>DepreciationExpense</t>
  </si>
  <si>
    <t>Depreciation expense</t>
  </si>
  <si>
    <t>AmortisationExpense</t>
  </si>
  <si>
    <t>Amortisation expense</t>
  </si>
  <si>
    <t>Total depreciation and amortisation expense</t>
  </si>
  <si>
    <t>Impairment loss (reversal of impairment loss) recognised in profit or loss</t>
  </si>
  <si>
    <t>DepreciationAmortisationAndImpairmentLossReversalOfImpairmentLossRecognisedInProfitOrLoss</t>
  </si>
  <si>
    <t>Total depreciation, amortisation and impairment loss (reversal of impairment loss) recognised in profit or loss</t>
  </si>
  <si>
    <t>TaxExpenseOtherThanIncomeTaxExpense</t>
  </si>
  <si>
    <t>Tax expense other than income tax expense</t>
  </si>
  <si>
    <t>PropertyTaxExpense</t>
  </si>
  <si>
    <t>Property tax expense</t>
  </si>
  <si>
    <t>ExpenseByNature</t>
  </si>
  <si>
    <t>Total expenses, by nature</t>
  </si>
  <si>
    <t>BasicAndDilutedEarningsPerShareAbstract</t>
  </si>
  <si>
    <t>Basic and diluted earnings per share [abstract]</t>
  </si>
  <si>
    <t>BasicAndDilutedEarningsLossPerShareFromContinuingOperations</t>
  </si>
  <si>
    <t>Basic and diluted earnings (loss) per share from continuing operations</t>
  </si>
  <si>
    <t>BasicAndDilutedEarningsLossPerShareFromDiscontinuedOperations</t>
  </si>
  <si>
    <t>Basic and diluted earnings (loss) per share from discontinued operations</t>
  </si>
  <si>
    <t>BasicAndDilutedEarningsLossPerShare</t>
  </si>
  <si>
    <t>Total basic and diluted earnings (loss) per share</t>
  </si>
  <si>
    <t>MiscellaneousOtherComprehensiveIncomeAbstract</t>
  </si>
  <si>
    <t>Miscellaneous other comprehensive income [abstract]</t>
  </si>
  <si>
    <t>IncreaseDecreaseInAccumulatedDeferredTaxRecognisedInOtherComprehensiveIncomeDueToChangeInTaxRate</t>
  </si>
  <si>
    <t>Increase (decrease) in accumulated deferred tax recognised in other comprehensive income due to change in tax rate</t>
  </si>
  <si>
    <t>OtherComprehensiveIncomeAttributableToOwnersOfParent</t>
  </si>
  <si>
    <t>Other comprehensive income, attributable to owners of parent</t>
  </si>
  <si>
    <t>OtherComprehensiveIncomeAttributableToNoncontrollingInterests</t>
  </si>
  <si>
    <t>Other comprehensive income, attributable to non-controlling interests</t>
  </si>
  <si>
    <t>OtherIndividuallyImmaterialComponentsOfOtherComprehensiveIncomeNetOfTax</t>
  </si>
  <si>
    <t>Other individually immaterial components of other comprehensive income, net of tax</t>
  </si>
  <si>
    <t>OtherIndividuallyImmaterialComponentsOfOtherComprehensiveIncomeBeforeTax</t>
  </si>
  <si>
    <t>Other individually immaterial components of other comprehensive income, before tax</t>
  </si>
  <si>
    <t>IncomeTaxRelatingToOtherIndividuallyImmaterialComponentsOfOtherComprehensiveIncome</t>
  </si>
  <si>
    <t>Income tax relating to other individually immaterial components of other comprehensive income</t>
  </si>
  <si>
    <t>ShareOfProfitLossOfAssociatesAndJointVenturesAccountedForUsingEquityMethodAbstract</t>
  </si>
  <si>
    <t>Share of profit (loss) of associates and joint ventures accounted for using equity method [abstract]</t>
  </si>
  <si>
    <t>ShareOfProfitLossOfAssociatesAccountedForUsingEquityMethod</t>
  </si>
  <si>
    <t>Share of profit (loss) of associates accounted for using equity method</t>
  </si>
  <si>
    <t>ShareOfProfitLossOfJointVenturesAccountedForUsingEquityMethod</t>
  </si>
  <si>
    <t>Share of profit (loss) of joint ventures accounted for using equity method</t>
  </si>
  <si>
    <t>Total share of profit (loss) of associates and joint ventures accounted for using equity method</t>
  </si>
  <si>
    <t>ShareOfOtherComprehensiveIncomeOfAssociatesAndJointVenturesAccountedForUsingEquityMethodNetOfTaxAbstract</t>
  </si>
  <si>
    <t>Share of other comprehensive income of associates and joint ventures accounted for using equity method, net of tax [abstract]</t>
  </si>
  <si>
    <t>ShareOfOtherComprehensiveIncomeOfAssociatesAndJointVenturesAccountedForUsingEquityMethod</t>
  </si>
  <si>
    <t>Total share of other comprehensive income of associates and joint ventures accounted for using equity method, net of tax</t>
  </si>
  <si>
    <t>ShareOfOtherComprehensiveIncomeOfAssociatesAndJointVenturesAccountedForUsingEquityMethodBeforeTaxAbstract</t>
  </si>
  <si>
    <t>Share of other comprehensive income of associates and joint ventures accounted for using equity method, before tax [abstract]</t>
  </si>
  <si>
    <t>ShareOfOtherComprehensiveIncomeOfAssociatesAndJointVenturesAccountedForUsingEquityMethodBeforeTax</t>
  </si>
  <si>
    <t>Total share of other comprehensive income of associates and joint ventures accounted for using equity method, before tax</t>
  </si>
  <si>
    <t>IncomeTaxRelatingToShareOfOtherComprehensiveIncomeOfAssociatesAndJointVenturesAccountedForUsingEquityMethodAbstract</t>
  </si>
  <si>
    <t>Income tax relating to share of other comprehensive income of associates and joint ventures accounted for using equity method [abstract]</t>
  </si>
  <si>
    <t>IncomeTaxRelatingToShareOfOtherComprehensiveIncomeOfAssociatesAndJointVenturesAccountedForUsingEquityMethod</t>
  </si>
  <si>
    <t>Aggregated income tax relating to share of other comprehensive income of associates and joint ventures accounted for using equity method</t>
  </si>
  <si>
    <t>IncomeTaxRelatingToComponentsOfOtherComprehensiveIncomeAbstract</t>
  </si>
  <si>
    <t>Income tax relating to components of other comprehensive income [abstract]</t>
  </si>
  <si>
    <t>Income tax relating to components of other comprehensive income that will not be reclassified to profit or loss</t>
  </si>
  <si>
    <t>Income tax relating to components of other comprehensive income that will be reclassified to profit or loss</t>
  </si>
  <si>
    <t>IncomeTaxRelatingToComponentsOfOtherComprehensiveIncome</t>
  </si>
  <si>
    <t>Aggregated income tax relating to components of other comprehensive income</t>
  </si>
  <si>
    <t>[220.000] Statement of financial position, order of liquidity</t>
  </si>
  <si>
    <t>[100.000] General information about financial statements</t>
  </si>
  <si>
    <t>GeneralInformationAboutFinancialStatements</t>
  </si>
  <si>
    <t>http://xbrl.cipc.co.za/taxonomy/role/100.000/GeneralInformationAboutFinancialStatements</t>
  </si>
  <si>
    <t>[800.200] Notes - Analysis of income and expense</t>
  </si>
  <si>
    <t>ResidentOfSouthAfrica</t>
  </si>
  <si>
    <t>PassportNumberOfDesignatedPersonResponsibleForCompliance</t>
  </si>
  <si>
    <t>Postal address same as business address</t>
  </si>
  <si>
    <t>Postal address, postal code</t>
  </si>
  <si>
    <t>Business address, postal code</t>
  </si>
  <si>
    <t>Postal code</t>
  </si>
  <si>
    <t>Declaration of company being regulated</t>
  </si>
  <si>
    <t>as per section 56 (7)(a) and (7)(b) of Companies Act, no. 71 of 2008</t>
  </si>
  <si>
    <t>Type of auditor's opinion</t>
  </si>
  <si>
    <t>NameOfAuditingCompany</t>
  </si>
  <si>
    <t>Name of auditing company</t>
  </si>
  <si>
    <t>Practice number of auditor</t>
  </si>
  <si>
    <t>Practice number of auditing company</t>
  </si>
  <si>
    <t>Exemption by applying to Companies Tribunal</t>
  </si>
  <si>
    <t>72 (43)</t>
  </si>
  <si>
    <t>Exemption reference number</t>
  </si>
  <si>
    <t>Resident of South Africa</t>
  </si>
  <si>
    <t>CountryOfOriginOfDesignatedPersonResponsibleForCompliance</t>
  </si>
  <si>
    <t>Country of origin of designated person responsible for compliance</t>
  </si>
  <si>
    <t>Passport number of designated person responsible for compliance</t>
  </si>
  <si>
    <t>Date of birth of designated person responsible for compliance</t>
  </si>
  <si>
    <t>Country of origin</t>
  </si>
  <si>
    <t>Date of birth</t>
  </si>
  <si>
    <t>Passport no.</t>
  </si>
  <si>
    <t>DesignatedPersonnelResponsibleForFinancialAccountabilityOfCompanyAbstract</t>
  </si>
  <si>
    <t>DesignatedPersonnelResponsibleForFinancialAccountabilityOfCompanyTable</t>
  </si>
  <si>
    <t>DesignatedPersonnelResponsibleForFinancialAccountabilityOfCompanyLineItems</t>
  </si>
  <si>
    <t>Telephone no.</t>
  </si>
  <si>
    <t>NameOfDesignatedPersonResponsibleForFinancialAccountabilityOfCompany</t>
  </si>
  <si>
    <t>TelephoneNumberOfDesignatedPersonResponsibleForFinancialAccountabilityOfCompany</t>
  </si>
  <si>
    <t xml:space="preserve">Responsibility for compiling financial information and preparing reports or statements </t>
  </si>
  <si>
    <t>Responsibility for performing Independent review of Annual Financial Statements</t>
  </si>
  <si>
    <t>ResponsibilityForPerformingIndependentReviewOfAnnualFinancialStatements</t>
  </si>
  <si>
    <t>ResponsibilityForProvidingAdviceToCompanyConcerningMaintenanceOfFinancialRecords</t>
  </si>
  <si>
    <t>ResponsibilityForCompilingFinancialInformationAndPreparingReportsOrStatements</t>
  </si>
  <si>
    <t>http://www.saica.co.za</t>
  </si>
  <si>
    <t>SAICA</t>
  </si>
  <si>
    <t>Independent Regulatory Board of Auditors</t>
  </si>
  <si>
    <t>IRBA</t>
  </si>
  <si>
    <t>ICSA</t>
  </si>
  <si>
    <t>ACCA</t>
  </si>
  <si>
    <t>SAIPA</t>
  </si>
  <si>
    <t>SAIBA</t>
  </si>
  <si>
    <t>CIMA</t>
  </si>
  <si>
    <t>Chartered Institute of Management Accountants</t>
  </si>
  <si>
    <t>South African Institute of Professional Accountants</t>
  </si>
  <si>
    <t>South African Institute of Business Accountants</t>
  </si>
  <si>
    <t>Institute of Administration and Commerce</t>
  </si>
  <si>
    <t>Association of Chartered Certified Accountants</t>
  </si>
  <si>
    <t>Southern African Institute of Chartered Secretaries and Administrators</t>
  </si>
  <si>
    <t>South African Institute of Chartered Accountants</t>
  </si>
  <si>
    <t>terse (en)</t>
  </si>
  <si>
    <t>documentation (en)</t>
  </si>
  <si>
    <t>http://www.irba.co.za</t>
  </si>
  <si>
    <t>http://www.icsa.co.za</t>
  </si>
  <si>
    <t>http://www.acca.org.za</t>
  </si>
  <si>
    <t>http://www.cimaglobal.com</t>
  </si>
  <si>
    <t>http://www.saipa.co.za</t>
  </si>
  <si>
    <t>http://www.saiba.org.za</t>
  </si>
  <si>
    <t>http://www.iacsa.co.za</t>
  </si>
  <si>
    <t>SouthAfricanInstituteOfCharteredAccountants</t>
  </si>
  <si>
    <t>IndependentRegulatoryBoardOfAuditors</t>
  </si>
  <si>
    <t>SouthernAfricanInstituteOfCharteredSecretariesAndAdministrators</t>
  </si>
  <si>
    <t>AssociationOfCharteredCertifiedAccountants</t>
  </si>
  <si>
    <t>CharteredInstituteOfManagementAccountants</t>
  </si>
  <si>
    <t>SouthAfricanInstituteOfProfessionalAccountants</t>
  </si>
  <si>
    <t>SouthAfricanInstituteOfBusinessAccountants</t>
  </si>
  <si>
    <t>InstituteOfAdministrationAndCommerce</t>
  </si>
  <si>
    <t>TypeOfCompany</t>
  </si>
  <si>
    <t>BusinessAddressPostalCode</t>
  </si>
  <si>
    <t>PostalAddressPostalCode</t>
  </si>
  <si>
    <t>TypeOfAuditorsOpinion</t>
  </si>
  <si>
    <t>DeclarationOfCompanyBeingRegulated</t>
  </si>
  <si>
    <t>DeclarationOfSubmittingListOfPersonsWhoHoldSignificantBeneficialInterests</t>
  </si>
  <si>
    <t>Profit company</t>
  </si>
  <si>
    <t>Domestic profit company</t>
  </si>
  <si>
    <t>Domestic state owned company</t>
  </si>
  <si>
    <t>Domestic private company</t>
  </si>
  <si>
    <t>Domestic personal liability company</t>
  </si>
  <si>
    <t>Domestic public company</t>
  </si>
  <si>
    <t>Domestic close corporation</t>
  </si>
  <si>
    <t>Domestic co-operative</t>
  </si>
  <si>
    <t>Domestic primary co-operative</t>
  </si>
  <si>
    <t>Domestic secondary co-operative</t>
  </si>
  <si>
    <t>For profit external company</t>
  </si>
  <si>
    <t>Non-profit company</t>
  </si>
  <si>
    <t>Non-profit domestic company</t>
  </si>
  <si>
    <t>Non-profit external company</t>
  </si>
  <si>
    <t>ProfitCompany</t>
  </si>
  <si>
    <t>DomesticProfitCompany</t>
  </si>
  <si>
    <t>DomesticStateOwnedCompany</t>
  </si>
  <si>
    <t>DomesticPrivateCompany</t>
  </si>
  <si>
    <t>DomesticPersonalLiabilityCompany</t>
  </si>
  <si>
    <t>DomesticPublicCompany</t>
  </si>
  <si>
    <t>DomesticCloseCorporation</t>
  </si>
  <si>
    <t>DomesticCooperative</t>
  </si>
  <si>
    <t>DomesticPrimaryCooperative</t>
  </si>
  <si>
    <t>DomesticSecondaryCooperative</t>
  </si>
  <si>
    <t>ForProfitExternalCompany</t>
  </si>
  <si>
    <t>NonprofitCompany</t>
  </si>
  <si>
    <t>NonprofitDomesticCompany</t>
  </si>
  <si>
    <t>NonprofitExternalCompany</t>
  </si>
  <si>
    <t>usable</t>
  </si>
  <si>
    <t>TypeOfCompanyList</t>
  </si>
  <si>
    <t>Type of company [list]</t>
  </si>
  <si>
    <t>TypeOfAuditorsOpinionList</t>
  </si>
  <si>
    <t>Type of auditors' opinion [list]</t>
  </si>
  <si>
    <t>Qualified</t>
  </si>
  <si>
    <t>LimitedQualifications</t>
  </si>
  <si>
    <t>Unqualified</t>
  </si>
  <si>
    <t>Limited qualifications</t>
  </si>
  <si>
    <t>DisclosureOfProposedActionsToAddressSituationOfFailureExplanatory</t>
  </si>
  <si>
    <t>DisclosureOfReasonsForFailureOfApprovalExplanatory</t>
  </si>
  <si>
    <t>Disclosure of reasons for failure of approval [text block]</t>
  </si>
  <si>
    <t>Applicable only to co-operatives as per form CR 7</t>
  </si>
  <si>
    <t>cipc-ca-enum:TypeOfCompanyList</t>
  </si>
  <si>
    <t>cipc-ca-enum:FrequencyList</t>
  </si>
  <si>
    <t>http://xbrl.cipc.co.za/taxonomy/role/enum/999.004/TypeOfCompany</t>
  </si>
  <si>
    <t>Type of company</t>
  </si>
  <si>
    <t>cipc-ca-enum:TypeOfAuditorsOpinionList</t>
  </si>
  <si>
    <t>http://xbrl.cipc.co.za/taxonomy/role/enum/999.005/TypeOfAuditorsOpinion</t>
  </si>
  <si>
    <t>Declaration of board's approval (AGM for co-operatives)</t>
  </si>
  <si>
    <t>DisclosureOfLoansOrOtherFinancialAssistanceToDirectorsExplanatory</t>
  </si>
  <si>
    <t>Disclosure of loans or other financial assistance to directors [text block]</t>
  </si>
  <si>
    <t>DisclosureOfComplianceWithStandard</t>
  </si>
  <si>
    <t>DisclosureOfAppliedStandardExplanatory</t>
  </si>
  <si>
    <t>ComplianceWithStandard</t>
  </si>
  <si>
    <t>ComplianceWithStandardList</t>
  </si>
  <si>
    <t>IFRS</t>
  </si>
  <si>
    <t>IFRSForSMEs</t>
  </si>
  <si>
    <t>NonIFRS</t>
  </si>
  <si>
    <t>Compliance with standard [list]</t>
  </si>
  <si>
    <t>IFRS for SMEs</t>
  </si>
  <si>
    <t>Non-IFRS</t>
  </si>
  <si>
    <t>http://xbrl.cipc.co.za/taxonomy/role/enum/999.006/ComplianceWithStandard</t>
  </si>
  <si>
    <t>cipc-ca-enum:ComplianceWithStandardList</t>
  </si>
  <si>
    <t>cipc-ca-enum:RecognisedProfessionList</t>
  </si>
  <si>
    <t>PracticeNumberOfAuditor</t>
  </si>
  <si>
    <t>PracticeNumberOfAuditingCompany</t>
  </si>
  <si>
    <t>DisclosureOfRemunerationCommitteeExplanatory</t>
  </si>
  <si>
    <t>ExemptionByApplyingToCompaniesTribunal</t>
  </si>
  <si>
    <t>ExemptionReferenceNumber</t>
  </si>
  <si>
    <t>Name of director or prescribed officer</t>
  </si>
  <si>
    <t>NameOfDirectorOrPrescribedOfficer</t>
  </si>
  <si>
    <t>Nationality of director or prescribed officer</t>
  </si>
  <si>
    <t>NationalityOfDirectorOrPrescribedOfficer</t>
  </si>
  <si>
    <t>ExecutiveOrNonexecutive</t>
  </si>
  <si>
    <t>Executive or non-executive</t>
  </si>
  <si>
    <t>#cipc_identificationOfDirectorOrPrescribedOfficer</t>
  </si>
  <si>
    <t>Nationality</t>
  </si>
  <si>
    <t>Executive</t>
  </si>
  <si>
    <t>ExecutiveOrNonexecutiveList</t>
  </si>
  <si>
    <t>Nonexecutive</t>
  </si>
  <si>
    <t>Executive or non-executive [list]</t>
  </si>
  <si>
    <t>Non-executive</t>
  </si>
  <si>
    <t>cipc-ca-enum:ExecutiveOrNonexecutiveList</t>
  </si>
  <si>
    <t>cipc-ca-enum:StatusOfDirectorOrPrescribedOfficerList</t>
  </si>
  <si>
    <t>http://xbrl.cipc.co.za/taxonomy/role/enum/999.007/ExecutiveOrNonexecutive</t>
  </si>
  <si>
    <t>name of the legal act</t>
  </si>
  <si>
    <t>section</t>
  </si>
  <si>
    <t>Companies Act, No. 71 of 2008</t>
  </si>
  <si>
    <t>86; 87; 88; 89</t>
  </si>
  <si>
    <t>[000.300] Annual statistical information (primary co-operatives only)</t>
  </si>
  <si>
    <t>AnnualStatisticalInformation</t>
  </si>
  <si>
    <t>http://xbrl.cipc.co.za/taxonomy/role/000.300/AnnualStatisticalInformation</t>
  </si>
  <si>
    <t>Annual statistical information [abstract]</t>
  </si>
  <si>
    <t>Primary co-operatives only. Not compulsory but essential for planning and implementing support measures</t>
  </si>
  <si>
    <t>AnnualStatisticalInformationAbstract</t>
  </si>
  <si>
    <t>Number of female members</t>
  </si>
  <si>
    <t>Number of male members</t>
  </si>
  <si>
    <t>Number of members younger than 35 years</t>
  </si>
  <si>
    <t>Number of members 35 years and older</t>
  </si>
  <si>
    <t>Number of disabled persons who are members</t>
  </si>
  <si>
    <t>Number of Black members</t>
  </si>
  <si>
    <t>Number of members of other races</t>
  </si>
  <si>
    <t>Number of members who are not natural persons</t>
  </si>
  <si>
    <t>Number of members as at foundation date</t>
  </si>
  <si>
    <t>Number of current members</t>
  </si>
  <si>
    <t>NumberOfFemaleMembers</t>
  </si>
  <si>
    <t>NumberOfMaleMembers</t>
  </si>
  <si>
    <t>NumberOfDisabledPersonsWhoAreMembers</t>
  </si>
  <si>
    <t>NumberOfBlackMembers</t>
  </si>
  <si>
    <t>NumberOfMembersOfOtherRaces</t>
  </si>
  <si>
    <t>NumberOfMembersWhoAreNotNaturalPersons</t>
  </si>
  <si>
    <t>NumberOfMembersAsAtFoundationDate</t>
  </si>
  <si>
    <t>NumberOfCurrentMembers</t>
  </si>
  <si>
    <t>NumberOfMembersYoungerThan35Years</t>
  </si>
  <si>
    <t>NumberOfMembers35YearsAndOlder</t>
  </si>
  <si>
    <t>SizeOfCooperativeAbstract</t>
  </si>
  <si>
    <t>Members and non-members</t>
  </si>
  <si>
    <t>Number of persons employed by co-operative</t>
  </si>
  <si>
    <t>Total number of members as at foundation date</t>
  </si>
  <si>
    <t>Total number of current members</t>
  </si>
  <si>
    <t>existency check</t>
  </si>
  <si>
    <t>26(2)</t>
  </si>
  <si>
    <t>Companies Regulation, 2011</t>
  </si>
  <si>
    <t>33(3) ; 24(5)</t>
  </si>
  <si>
    <t>30(3)</t>
  </si>
  <si>
    <t>30(4)</t>
  </si>
  <si>
    <t>24; 28</t>
  </si>
  <si>
    <t>Co-operatives Act, 2005</t>
  </si>
  <si>
    <t>48(5); 54(3); 55(3) and (4)</t>
  </si>
  <si>
    <t>Companies Act, No. 71 of 2008; International Standards of Auditing</t>
  </si>
  <si>
    <t>30; 230; 701</t>
  </si>
  <si>
    <t>Companies Regulations, 2011</t>
  </si>
  <si>
    <t>LegalEntityIdentifier</t>
  </si>
  <si>
    <t>Legal Entity Identifier</t>
  </si>
  <si>
    <t>AnnualFinancialStatementsPursuantToExemption</t>
  </si>
  <si>
    <t>Date of audit of Annual Financial Statements</t>
  </si>
  <si>
    <t>International Standards of Auditing</t>
  </si>
  <si>
    <t>IAC</t>
  </si>
  <si>
    <t>SouthAfricanInstituteOfGovernmentAuditors</t>
  </si>
  <si>
    <t>South African Institute of Government Auditors</t>
  </si>
  <si>
    <t>SAIGA</t>
  </si>
  <si>
    <t>http://www.saiga.co.za</t>
  </si>
  <si>
    <t>CharteredInstituteOfBusinessManagement</t>
  </si>
  <si>
    <t>Chartered Institute of Business Management</t>
  </si>
  <si>
    <t>MCIBM</t>
  </si>
  <si>
    <t>http://www.chartsec.co.za</t>
  </si>
  <si>
    <t>PersonnelIdentificationAxis</t>
  </si>
  <si>
    <t>Personnel identification [axis]</t>
  </si>
  <si>
    <t>IdentityOfDesignatedPersonResponsibleForFinancialAccountabilityOfCompany</t>
  </si>
  <si>
    <t>#cipc-ca_indentificationOfPersonResponsibleForFinancialAccountabilityOfCompany</t>
  </si>
  <si>
    <t>cipc-fdn:customerCodeItemType</t>
  </si>
  <si>
    <t>cipc-fdn:identityNumberItemType</t>
  </si>
  <si>
    <t>cipc-fdn:isoCountryCodeItemType</t>
  </si>
  <si>
    <t>cipc-fdn:legalEntityIdentifierItemType</t>
  </si>
  <si>
    <t>cipc-fdn:registrationNumberItemType</t>
  </si>
  <si>
    <t>[Pattern applied: 13 digits]</t>
  </si>
  <si>
    <t>[Pattern applied: 20 characters]</t>
  </si>
  <si>
    <t>[Pattern applied: 3 letters country code, http://www.nationsonline.org/oneworld/country_code_list.htm]</t>
  </si>
  <si>
    <t>[Pattern applied: maximum 6 characters]</t>
  </si>
  <si>
    <t>ConsolidatedAndSeparateTable</t>
  </si>
  <si>
    <t>Consolidated and separate [table]</t>
  </si>
  <si>
    <t>DirectorsFunctionsAndRemuneration</t>
  </si>
  <si>
    <t>Other reason</t>
  </si>
  <si>
    <t>Description of other reason</t>
  </si>
  <si>
    <t>Solvency and Liquidity tests satisfied</t>
  </si>
  <si>
    <t>SolvencyAndLiquidityTestsSatisfied</t>
  </si>
  <si>
    <t>FinancialAssistanceForSubscriptionOfSecurities</t>
  </si>
  <si>
    <t>LoansGrantedOrOtherFinancialAssistanceToDirectors</t>
  </si>
  <si>
    <t>DistributionsToShareHoldersAuthorisedByBoard</t>
  </si>
  <si>
    <t>CapitalizationOfShares</t>
  </si>
  <si>
    <t>AmalgamationsOrMergers</t>
  </si>
  <si>
    <t>TransferByCompanyOfMoneyOrOtherPropertyOtherThanOwnShares</t>
  </si>
  <si>
    <t>OtherReason</t>
  </si>
  <si>
    <t>DescriptionOfOtherReason</t>
  </si>
  <si>
    <t>Financial assistance for subscription of securities</t>
  </si>
  <si>
    <t>Loans granted or other financial assistance to directors</t>
  </si>
  <si>
    <t>Distributions to shareholders authorised by board</t>
  </si>
  <si>
    <t>Capitalization of shares</t>
  </si>
  <si>
    <t>Buy back or buy ins</t>
  </si>
  <si>
    <t>Amalgamations or Mergers</t>
  </si>
  <si>
    <t>Not applicable</t>
  </si>
  <si>
    <t>NotApplicable</t>
  </si>
  <si>
    <t>label (en) (including preferred labels coming from original IFRS taxononmy)</t>
  </si>
  <si>
    <t>ConsolidatedAndSeparateFinancialStatementsAxis</t>
  </si>
  <si>
    <t>Consolidated and separate financial statements [axis]</t>
  </si>
  <si>
    <t>Changes in registered office</t>
  </si>
  <si>
    <t>Description of changes in registered office</t>
  </si>
  <si>
    <t>ChangesInRegisteredOffice</t>
  </si>
  <si>
    <t>DescriptionOfChangesInRegisteredOffice</t>
  </si>
  <si>
    <t>Date of independent review of Annual Financial Statement</t>
  </si>
  <si>
    <t>Disclosure of proposed actions to address situation of failure [text block]</t>
  </si>
  <si>
    <t>DeclarationOfBoardsApprovalAGMForCooperatives</t>
  </si>
  <si>
    <t>Disclosure of shareholder spread [text block]</t>
  </si>
  <si>
    <t>DisclosureOfShareholderSpreadExplanatory</t>
  </si>
  <si>
    <t>Disclosure of external assurance providers [text block]</t>
  </si>
  <si>
    <t>Disclosure of risk assessment [text block]</t>
  </si>
  <si>
    <t>DisclosureOfRiskAssessmentExplanatory</t>
  </si>
  <si>
    <t>Declaration of Annual returns as filed, true correct and up to date by way of signature</t>
  </si>
  <si>
    <t>ChangesInAuditorsAndAuditCommittees</t>
  </si>
  <si>
    <t>DescriptionOfChangesInAuditorsAndAuditCommittees</t>
  </si>
  <si>
    <t>DateOfBirthOfDesignatedPersonResponsibleForCompliance</t>
  </si>
  <si>
    <t>AnnualFinancialStatementsIndependentlyCompiledAndReportedOn</t>
  </si>
  <si>
    <t>ResponsibilityForRecordingDayToDayFinancialTransactionsAndMaintainingCompanysFinancialRecords</t>
  </si>
  <si>
    <t>HoldOfAnyAssetsInFiduciaryCapacityForPersonsNotRelatedToCompany</t>
  </si>
  <si>
    <t>NumberOfPersonsEmployedByCooperative</t>
  </si>
  <si>
    <t>PostalAddressSameAsBusinessAddress</t>
  </si>
  <si>
    <t>SharesOfferedToPublic</t>
  </si>
  <si>
    <t>DistributionsToShareholdersAuthorisedByBoard</t>
  </si>
  <si>
    <t>CompanyOrSubsidiaryAcquiringCompanysShares</t>
  </si>
  <si>
    <t>DisclosureOfSubsidiariesJointArrangementsAndAssociatesExplanatory</t>
  </si>
  <si>
    <t>DisclosureOfDividendDeclarationExplanatory</t>
  </si>
  <si>
    <t>DisclosureOfBondIssueUnderBondExchangeOfSouthAfricaDomesticMediumTermNoteProgrammeExplanatory</t>
  </si>
  <si>
    <t>DisclosureOfCashFlowExplanatory</t>
  </si>
  <si>
    <t>DisclosureOfAuthorisedDirectorsApprovalOfAnnualFinancialStatementsExplanatory</t>
  </si>
  <si>
    <t>OtherBenefitsAndCosts</t>
  </si>
  <si>
    <t>NumberOfSecuritiesIssued</t>
  </si>
  <si>
    <t>DisclosureOfAcquisitionOrDisposalsCommitteeExplanatory</t>
  </si>
  <si>
    <t>Occurrence of scenario for Solvency and Liquidity tests [list]</t>
  </si>
  <si>
    <t>Occurred</t>
  </si>
  <si>
    <t>Not occurred</t>
  </si>
  <si>
    <t>OccurrenceOfScenarioForSolvencyAndLiquidityTestsList</t>
  </si>
  <si>
    <t>NotOccurred</t>
  </si>
  <si>
    <t>Domestic tertiary co-operative</t>
  </si>
  <si>
    <t>DomesticTertiaryCooperative</t>
  </si>
  <si>
    <t>OccurrenceOfScenarioForSolvencyAndLiquidityTests</t>
  </si>
  <si>
    <t>DateOfPublicationOfFinancialStatements</t>
  </si>
  <si>
    <t>Date of publication of financial statements</t>
  </si>
  <si>
    <t>MaximumNumberOfIndividualsWithBeneficialInterestInSecuritiesOfCompanyOrMembersInCaseOfNonprofitCompany</t>
  </si>
  <si>
    <t>cipc-ca-enum:OccurrenceOfScenarioForSolvencyAndLiquidityTestsList</t>
  </si>
  <si>
    <t>http://xbrl.cipc.co.za/taxonomy/ca/role/enum/999.008/OccurrenceOfScenarioForSolvencyAndLiquidityTests</t>
  </si>
  <si>
    <t>[999.008] Enumerations - Occurrence of scenario for Solvency and Liquidity tests</t>
  </si>
  <si>
    <t>[999.001] Enumerations - Recognised profession</t>
  </si>
  <si>
    <t xml:space="preserve">[999.002] Enumerations - Frequency </t>
  </si>
  <si>
    <t>[999.003] Enumerations - Status of director or prescribed officer</t>
  </si>
  <si>
    <t>[999.004] Enumerations - Type of company</t>
  </si>
  <si>
    <t>[999.005] Enumerations - Type of auditors' opinion</t>
  </si>
  <si>
    <t>[999.006] Enumerations - Compliance with standard</t>
  </si>
  <si>
    <t>[999.007] Enumerations - Executive or non-executive</t>
  </si>
  <si>
    <t>Name of company</t>
  </si>
  <si>
    <t>Registration number of company</t>
  </si>
  <si>
    <t>company's public interest score in terms of Regulation 26 (2) is calculated as follows</t>
  </si>
  <si>
    <t>Postal address of company</t>
  </si>
  <si>
    <t>Telephone number of company</t>
  </si>
  <si>
    <t>Email address of company</t>
  </si>
  <si>
    <t>Cell phone number of company</t>
  </si>
  <si>
    <t>Website of company</t>
  </si>
  <si>
    <t>Principal place of business of company</t>
  </si>
  <si>
    <t>Principal business of company</t>
  </si>
  <si>
    <t>Designated personnel responsible for financial accountability of company [abstract]</t>
  </si>
  <si>
    <t>Designated personnel responsible for financial accountability of company [table]</t>
  </si>
  <si>
    <t>Designated personnel responsible for financial accountability of company [line items]</t>
  </si>
  <si>
    <t>Responsibility for recording day to day financial transactions and maintaining company’s financial records</t>
  </si>
  <si>
    <t>If company deals in goods</t>
  </si>
  <si>
    <t>Information about company [abstract]</t>
  </si>
  <si>
    <t>Full registered name of company</t>
  </si>
  <si>
    <t>Trade name of company</t>
  </si>
  <si>
    <t>Business address of company [abstract]</t>
  </si>
  <si>
    <t>Postal address of company [abstract]</t>
  </si>
  <si>
    <t>Disclosure of company results [text block]</t>
  </si>
  <si>
    <t>Services to company</t>
  </si>
  <si>
    <t>Loans given by company</t>
  </si>
  <si>
    <t>Disclosure of details of service contracts of current directors and prescribed officers in company [text block]</t>
  </si>
  <si>
    <t>Disclosure of internal audit's status in company [text block]</t>
  </si>
  <si>
    <t>If there are changes in registered office, please fill in form CoR21 .1 via eServices portal</t>
  </si>
  <si>
    <t>If there are changes in location of records, please fill in form CoR22 via eServices portal</t>
  </si>
  <si>
    <t>If there are changes in directors, please fill in form CoR39 via eServices portal</t>
  </si>
  <si>
    <t>If there are changes in company secretary, please fill in form CoR44 via eServices portal</t>
  </si>
  <si>
    <t>If there are changes in auditors and auditors committees, please fill in form CoR44 via eServices portal</t>
  </si>
  <si>
    <t>If there are changes in financial year end, please fill in form CoR25 via eServices portal</t>
  </si>
  <si>
    <t>If company is required by Act or Regulation 28 to have its Annual Financial Statement audited</t>
  </si>
  <si>
    <t>If company is not required by Act or Regulation 28 to have its Annual Financial Statement audited</t>
  </si>
  <si>
    <t>Name of designated person responsible for financial accountability of company</t>
  </si>
  <si>
    <t>Identity of designated person responsible for financial accountability of company</t>
  </si>
  <si>
    <t>Telephone number of designated person responsible for financial accountability of company</t>
  </si>
  <si>
    <t>Size of co-operative [abstract]</t>
  </si>
  <si>
    <t>At reporting period end date</t>
  </si>
  <si>
    <t>Individual responsible for preparation or supervising preparation of financial statements [abstract]</t>
  </si>
  <si>
    <t>Name of individual responsible for preparation or supervising preparation of financial statements</t>
  </si>
  <si>
    <t>Professional designation of individual responsible for preparation or supervising preparation of financial statements</t>
  </si>
  <si>
    <t>Declaration of presentation of financial statement to first stakeholders meeting after board's approval</t>
  </si>
  <si>
    <t>Declaration of submitting list of persons who hold significant beneficial interests</t>
  </si>
  <si>
    <t>Significant meaning equal to or in excess of 5% of total number of securities of that class issued by company, together with extent of those beneficial interests.</t>
  </si>
  <si>
    <t>Shares offered to public</t>
  </si>
  <si>
    <t>Disclosure of bond issue under Bond Exchange of South Africa Domestic Medium Term Note programme [text block]</t>
  </si>
  <si>
    <t>Disclosure of applied standard [text block]</t>
  </si>
  <si>
    <t>Disclosure of membership and resources of audit committee [text block]</t>
  </si>
  <si>
    <t>Disclosure of responsibilities of audit committee [text block]</t>
  </si>
  <si>
    <t>Financial assistance for subscription of shares</t>
  </si>
  <si>
    <t>Consideration received for securities</t>
  </si>
  <si>
    <t>Disclosure of role and function of board [text block]</t>
  </si>
  <si>
    <t>Disclosure of assurance over risk management process [text block]</t>
  </si>
  <si>
    <t>Person designated by company to be responsible for compliance with Chapter 2, part C, and Chapter 3 of Act</t>
  </si>
  <si>
    <t>Responsibility for providing advice to company concerning maintenance of financial records</t>
  </si>
  <si>
    <t xml:space="preserve">Pertains to forecast for succeeding financial year, plus access to adequate resources to continue operations </t>
  </si>
  <si>
    <t>Transfer by company of money or other property other than own shares</t>
  </si>
  <si>
    <t>Hold of any assets in fiduciary capacity for persons not related to company</t>
  </si>
  <si>
    <t xml:space="preserve">Disclosure of compliance with standard </t>
  </si>
  <si>
    <t>Amounts paid or payable to pension scheme</t>
  </si>
  <si>
    <t>Securities in company issued to director or prescribed officer [abstract]</t>
  </si>
  <si>
    <t>Securities in company issued to director or prescribed officer [table]</t>
  </si>
  <si>
    <t>Securities in company issued to director or prescribed officer [line items]</t>
  </si>
  <si>
    <t>Annual financial statements pursuant to exemption</t>
  </si>
  <si>
    <t>IndependentReviewersReport</t>
  </si>
  <si>
    <t>DisclosureOfIndependentReviewersReportExplanatory</t>
  </si>
  <si>
    <t>DisclosureOfIndependentReviewersResponsibilityExplanatory</t>
  </si>
  <si>
    <t>DisclosureOfIndependentReviewersOpinionExplanatory</t>
  </si>
  <si>
    <t>DisclosureOfIndependentReviewersOtherMattersExplanatory</t>
  </si>
  <si>
    <t>DisclosureOfIndependentReviewersConclusionExplanatory</t>
  </si>
  <si>
    <t>DisclosureOfOtherReportsRequiredByCompaniesActExplanatory</t>
  </si>
  <si>
    <t>DisclosureOfIndependentReviewersApprovalOfAnnualFinancialStatementsExplanatory</t>
  </si>
  <si>
    <t>DateOfIndependentReviewersApprovalOfAnnualFinancialStatements</t>
  </si>
  <si>
    <t>DetailsOfIndependentReviewerAbstract</t>
  </si>
  <si>
    <t>NameOfIndependentReviewer</t>
  </si>
  <si>
    <t>PracticeNumberOfIndependentReviewer</t>
  </si>
  <si>
    <t>NameOfIndependentReviewersCompany</t>
  </si>
  <si>
    <t>PracticeNumberOfIndependentReviewersCompany</t>
  </si>
  <si>
    <t>TelephoneNumberOfIndependentReviewer</t>
  </si>
  <si>
    <t>EmailAddressOfIndependentReviewer</t>
  </si>
  <si>
    <t>BusinessAddressOfIndependentReviewer</t>
  </si>
  <si>
    <t>PostalAddressOfIndependentReviewer</t>
  </si>
  <si>
    <t>Disclosure of independent reviewer's report [text block]</t>
  </si>
  <si>
    <t>Disclosure of independent reviewer's responsibility [text block]</t>
  </si>
  <si>
    <t>Disclosure of independent reviewer's opinion [text block]</t>
  </si>
  <si>
    <t>Disclosure of independent reviewer's other matters [text block]</t>
  </si>
  <si>
    <t>Disclosure of independent reviewer's conclusion [text block]</t>
  </si>
  <si>
    <t>Disclosure of other reports required by Companies Act [text block]</t>
  </si>
  <si>
    <t>Disclosure of independent reviewer's approval of annual financial statements [text block]</t>
  </si>
  <si>
    <t>Date of independent reviewer's approval of annual financial statements</t>
  </si>
  <si>
    <t>Details of independent reviewer [abstract]</t>
  </si>
  <si>
    <t>Name of independent reviewer</t>
  </si>
  <si>
    <t>Practice number of independent reviewer</t>
  </si>
  <si>
    <t>Name of independent reviewer's company</t>
  </si>
  <si>
    <t>Practice number of independent reviewer's company</t>
  </si>
  <si>
    <t>Telephone number of independent reviewer</t>
  </si>
  <si>
    <t>E-mail address of independent reviewer</t>
  </si>
  <si>
    <t>Business address of independent reviewer</t>
  </si>
  <si>
    <t>Postal address of independent reviewer</t>
  </si>
  <si>
    <t>MemberOfAuditCommittee</t>
  </si>
  <si>
    <t>MemberOfSocialAndEthicsCommittee</t>
  </si>
  <si>
    <t>Member of audit committee</t>
  </si>
  <si>
    <t>Member of social and ethics committee</t>
  </si>
  <si>
    <t>Registration number of company of designated person responsible for compliance</t>
  </si>
  <si>
    <t>RegistrationNumberOfCompanyOfDesignatedPersonResponsibleForCompliance</t>
  </si>
  <si>
    <t>Registration number of company of designated person responsible for financial accountability of company</t>
  </si>
  <si>
    <t>PassportNumberOfDirectorAuthorisedToApproveAnnualFinancialStatements</t>
  </si>
  <si>
    <t>IdentityNumberOfDirectorOrPrescribedOfficer</t>
  </si>
  <si>
    <t>PassportNumberOfDirectorOrPrescribedOfficer</t>
  </si>
  <si>
    <t>Identity number of director or prescribed officer</t>
  </si>
  <si>
    <t>Passport number of director or prescribed officer</t>
  </si>
  <si>
    <t>RegistrationNumberOfCompanyOfDesignatedPersonResponsibleForFinancialAccountabilityOfCompany</t>
  </si>
  <si>
    <t>ifrs-full/smes</t>
  </si>
  <si>
    <t>http://xbrl.cipc.co.za/taxonomy/role/610.000/StatementOfChangesInEquity</t>
  </si>
  <si>
    <t>[610.000] Statement of changes in equity</t>
  </si>
  <si>
    <t>ifrs-smes</t>
  </si>
  <si>
    <t>StatementOfIncomeAndRetainedEarningsAbstract</t>
  </si>
  <si>
    <t>Statement of income and retained earnings, additional disclosures [abstract]</t>
  </si>
  <si>
    <t>Retained earnings at beginning of period</t>
  </si>
  <si>
    <t>DividendsDeclaredAndPaidOrPayable</t>
  </si>
  <si>
    <t>Dividends declared and paid or payable</t>
  </si>
  <si>
    <t>IncreaseDecreaseThroughCorrectionsOfErrorsRetainedEarnings</t>
  </si>
  <si>
    <t>Increase (decrease) through corrections of errors, retained earnings</t>
  </si>
  <si>
    <t>IncreaseDecreaseThroughChangesInAccountingPoliciesRetainedEarnings</t>
  </si>
  <si>
    <t>Increase (decrease) through changes in accounting policies, retained earnings</t>
  </si>
  <si>
    <t>Retained earnings at end of period</t>
  </si>
  <si>
    <t>http://xbrl.cipc.co.za/taxonomy/role/650.000/StatementOfIncomeAndRetainedEarningsAdditionalDisclosures</t>
  </si>
  <si>
    <t>[650.000] Statement of income and retained earnings, additional disclosures</t>
  </si>
  <si>
    <t>StatementOfIncomeAndRetainedEarningsAdditionalDisclosures</t>
  </si>
  <si>
    <t>InvestmentPropertyWhoseFairValueCannotBeMeasuredReliablyWithoutUndueCostOrEffortOnOngoingBasis</t>
  </si>
  <si>
    <t>Investment property at cost less accumulated depreciation and impairment</t>
  </si>
  <si>
    <t>Investment property at fair value through profit or loss</t>
  </si>
  <si>
    <t>NoncurrentBiologicalAssetsAtCost</t>
  </si>
  <si>
    <t>Non-current biological assets, at cost less accumulated depreciation and impairment</t>
  </si>
  <si>
    <t>NoncurrentBiologicalAssetsAtFairValue</t>
  </si>
  <si>
    <t>Non-current biological assets, at fair value</t>
  </si>
  <si>
    <t>CurrentBiologicalAssetsAtCost</t>
  </si>
  <si>
    <t>Current biological assets, at cost less accumulated depreciation and impairment</t>
  </si>
  <si>
    <t>CurrentBiologicalAssetsAtFairValue</t>
  </si>
  <si>
    <t>Current biological assets, at fair value</t>
  </si>
  <si>
    <t>BiologicalAssetsAtCost</t>
  </si>
  <si>
    <t>Biological assets, at cost less accumulated depreciation and impairment</t>
  </si>
  <si>
    <t>BiologicalAssetsAtFairValue</t>
  </si>
  <si>
    <t>Biological assets, at fair value</t>
  </si>
  <si>
    <t>OtherComprehensiveIncomeNetOfTaxActuarialGainsLossesOnDefinedBenefitPlans</t>
  </si>
  <si>
    <t>Other comprehensive income, net of tax, actuarial gains (losses) on defined benefit plans</t>
  </si>
  <si>
    <t>Share of other comprehensive income of associates and joint ventures accounted for using equity method, net of tax</t>
  </si>
  <si>
    <t>OtherComprehensiveIncomeBeforeTaxActuarialGainsLossesOnDefinedBenefitPlans</t>
  </si>
  <si>
    <t>Other comprehensive income, before tax, actuarial gains (losses) on defined benefit plans</t>
  </si>
  <si>
    <t>Share of other comprehensive income of associates and joint ventures accounted for using equity method, before tax</t>
  </si>
  <si>
    <t>Income tax relating to components of other comprehensive income</t>
  </si>
  <si>
    <t>Income tax relating to share of other comprehensive income of associates and joint ventures accounted for using equity method</t>
  </si>
  <si>
    <t>AdjustmentsForNoncashIncomeTaxExpense</t>
  </si>
  <si>
    <t>Adjustments for non-cash income tax expense</t>
  </si>
  <si>
    <t>AdjustmentsForNoncashFinanceCosts</t>
  </si>
  <si>
    <t>Adjustments for non-cash finance costs</t>
  </si>
  <si>
    <t>AdjustmentsForNoncontrollingInterests</t>
  </si>
  <si>
    <t>Adjustments for non-controlling interests</t>
  </si>
  <si>
    <t>AdjustmentsForAccruedIncomeExpensesNotYetReceivedPaid</t>
  </si>
  <si>
    <t>Adjustments for accrued expenses (income) not yet paid (received)</t>
  </si>
  <si>
    <t>Increase (decrease) due to changes in accounting policy required by IFRS for SMEs [member]</t>
  </si>
  <si>
    <t>ServiceConcessionArrangementsClassifiedAsIntangibleAssets</t>
  </si>
  <si>
    <t>Service concession arrangements, classified as intangible assets</t>
  </si>
  <si>
    <t>InventoriesHeldForSale</t>
  </si>
  <si>
    <t>MaterialsAndSuppliesToBeConsumedInProductionProcessOrRenderingServices</t>
  </si>
  <si>
    <t>NoncurrentReceivablesDueFromOtherParties</t>
  </si>
  <si>
    <t>Non-current receivables due from other parties</t>
  </si>
  <si>
    <t>NoncurrentReceivablesArisingFromAccruedIncomeNotYetBilled</t>
  </si>
  <si>
    <t>Non-current receivables arising from accrued income not yet billed</t>
  </si>
  <si>
    <t>TradeAndOtherCurrentReceivablesDueFromOtherParties</t>
  </si>
  <si>
    <t>Current receivables due from other parties</t>
  </si>
  <si>
    <t>TradeAndOtherCurrentReceivablesArisingFromAccruedIncomeNotYetBilled</t>
  </si>
  <si>
    <t>Current receivables arising from accrued income not yet billed</t>
  </si>
  <si>
    <t>TradeAndOtherReceivablesDueFromOtherParties</t>
  </si>
  <si>
    <t>Receivables due from other parties</t>
  </si>
  <si>
    <t>TradeAndOtherReceivablesArisingFromAccruedIncomeNotYetBilled</t>
  </si>
  <si>
    <t>Receivables arising from accrued income not yet billed</t>
  </si>
  <si>
    <t>CategoriesOfNoncurrentFinancialAssetsAndNoncurrentFinancialLiabilitiesAbstract</t>
  </si>
  <si>
    <t>Categories of non-current financial assets and non-current financial liabilities [abstract]</t>
  </si>
  <si>
    <t>Non-current financial assets at fair value through profit or loss</t>
  </si>
  <si>
    <t>NoncurrentFinancialAssetsThatAreDebtInstrumentsAtCost</t>
  </si>
  <si>
    <t>Non-current financial assets that are debt instruments, at amortised cost</t>
  </si>
  <si>
    <t>NoncurrentFinancialAssetsThatAreEquityInstrumentsAtCost</t>
  </si>
  <si>
    <t>Non-current financial assets that are equity instruments, at cost</t>
  </si>
  <si>
    <t>Non-current financial liabilities at fair value through profit or loss</t>
  </si>
  <si>
    <t>NoncurrentLoanCommitmentsAtCost</t>
  </si>
  <si>
    <t>Non-current loan commitments, at cost</t>
  </si>
  <si>
    <t>CategoriesOfCurrentFinancialAssetsAndCurrentFinancialLiabilitiesAbstract</t>
  </si>
  <si>
    <t>Categories of current financial assets and current financial liabilities [abstract]</t>
  </si>
  <si>
    <t>Current financial assets at fair value through profit or loss</t>
  </si>
  <si>
    <t>CurrentFinancialAssetsThatAreDebtInstrumentsAtCost</t>
  </si>
  <si>
    <t>Current financial assets that are debt instruments, at amortised cost</t>
  </si>
  <si>
    <t>CurrentFinancialAssetsThatAreEquityInstrumentsAtCost</t>
  </si>
  <si>
    <t>Current financial assets that are equity instruments, at cost</t>
  </si>
  <si>
    <t>Current financial liabilities at fair value through profit or loss</t>
  </si>
  <si>
    <t>CurrentLoanCommitmentsAtCost</t>
  </si>
  <si>
    <t>Current loan commitments, at cost</t>
  </si>
  <si>
    <t>CategoriesOfFinancialAssetsAndFinancialLiabilitiesAbstract</t>
  </si>
  <si>
    <t>Categories of financial assets and financial liabilities [abstract]</t>
  </si>
  <si>
    <t>Financial assets at fair value through profit or loss</t>
  </si>
  <si>
    <t>FinancialAssetsThatAreDebtInstrumentsAtCost</t>
  </si>
  <si>
    <t>Financial assets that are debt instruments, at amortised cost</t>
  </si>
  <si>
    <t>FinancialAssetsThatAreEquityInstrumentsAtCost</t>
  </si>
  <si>
    <t>Financial assets that are equity instruments, at cost</t>
  </si>
  <si>
    <t>Financial liabilities at fair value through profit or loss</t>
  </si>
  <si>
    <t>LoanCommitmentsAtCost</t>
  </si>
  <si>
    <t>Loan commitments, at cost</t>
  </si>
  <si>
    <t>RevenueFromCommissions</t>
  </si>
  <si>
    <t>Revenue from commissions</t>
  </si>
  <si>
    <t>RevenueFromGovernmentGrants</t>
  </si>
  <si>
    <t>Income from government grants</t>
  </si>
  <si>
    <t>RevenueFromFranchiseFees</t>
  </si>
  <si>
    <t>Revenue from franchise fees</t>
  </si>
  <si>
    <t xml:space="preserve">Company or subsidiary acquiring company's shares </t>
  </si>
  <si>
    <t>MaximumNumberOfIndividualsWithBeneficialInterestInSecuritiesOfCompanyOrMembersInCaseOfNonProfitCompany</t>
  </si>
  <si>
    <t>Maximum number of individuals with beneficial interest in securities of company, or members in case of non profit company</t>
  </si>
  <si>
    <t>Disclosure of errors or misstatements made in financial statements [text block]</t>
  </si>
  <si>
    <t>DisclosureOfErrorsOrMisstatementsMadeInFinancialStatementsExplanatory</t>
  </si>
  <si>
    <t>Passport number of director authorised to approve annual financial statements</t>
  </si>
  <si>
    <t>Disclosure of business combinations [text block]</t>
  </si>
  <si>
    <t>StatementOfFinancialPositionExplanatory</t>
  </si>
  <si>
    <t>Statement of financial position [text block]</t>
  </si>
  <si>
    <t>Profit or loss [text block]</t>
  </si>
  <si>
    <t>Statement of comprehensive income [text block]</t>
  </si>
  <si>
    <t>Statement of cash flows [text block]</t>
  </si>
  <si>
    <t>Statement of changes in equity [text block]</t>
  </si>
  <si>
    <t>Statement of changes in net assets available for benefits [text block]</t>
  </si>
  <si>
    <t>Statement of income and retained earnings [text block]</t>
  </si>
  <si>
    <t>IncomeStatementExplanatory</t>
  </si>
  <si>
    <t>StatementOfComprehensiveIncomeExplanatory</t>
  </si>
  <si>
    <t>StatementOfCashFlowsExplanatory</t>
  </si>
  <si>
    <t>StatementOfChangesInEquityExplanatory</t>
  </si>
  <si>
    <t>StatementOfChangesInNetAssetsAvailableForBenefitsExplanatory</t>
  </si>
  <si>
    <t>StatementOfIncomeAndRetainedEarningsExplanatory</t>
  </si>
  <si>
    <t>Version</t>
  </si>
  <si>
    <t>Date</t>
  </si>
  <si>
    <t>Author</t>
  </si>
  <si>
    <t>Comments</t>
  </si>
  <si>
    <t>1.0</t>
  </si>
  <si>
    <t>Michal Zubrycki</t>
  </si>
  <si>
    <t>Final version approved by the CIPC</t>
  </si>
  <si>
    <t>1.1</t>
  </si>
  <si>
    <t>Changed the restriction pattern on registrationNumberItemType to ((19|20)[0-9][0-9])/([0-9]{6})/([0-9]{2})</t>
  </si>
  <si>
    <t>Updated documentation label of each element using registrationNumberItemType</t>
  </si>
  <si>
    <t>1.2.</t>
  </si>
  <si>
    <t>Added 7 new cipc-ca elements of textBlockItemType</t>
  </si>
  <si>
    <t>Updated structure of each PFS in both IFRS-FULL and IFRS-SMES (explanatory text blocks at top of each structure)</t>
  </si>
  <si>
    <t>[800.100] Subclassifications of assets, liabilities and equities</t>
  </si>
  <si>
    <t>[800.200] Analysis of income and expense</t>
  </si>
  <si>
    <r>
      <t xml:space="preserve">Removed word </t>
    </r>
    <r>
      <rPr>
        <i/>
        <sz val="11"/>
        <color theme="1"/>
        <rFont val="Calibri"/>
        <family val="2"/>
        <charset val="238"/>
        <scheme val="minor"/>
      </rPr>
      <t xml:space="preserve">Notes </t>
    </r>
    <r>
      <rPr>
        <sz val="11"/>
        <color theme="1"/>
        <rFont val="Calibri"/>
        <family val="2"/>
        <charset val="238"/>
        <scheme val="minor"/>
      </rPr>
      <t>from ELR [800.100] and [800.200]</t>
    </r>
  </si>
  <si>
    <t>Reordering of the existing ELRs starting from [800.300]</t>
  </si>
  <si>
    <t>Disclosure of accounting judgements and estimates [text block]</t>
  </si>
  <si>
    <t>Disclosure of accrued expenses and other liabilities [text block]</t>
  </si>
  <si>
    <t>Disclosure of allowance for credit losses [text block]</t>
  </si>
  <si>
    <t>Disclosure of associates [text block]</t>
  </si>
  <si>
    <t>Disclosure of auditors' remuneration [text block]</t>
  </si>
  <si>
    <t>Disclosure of authorisation of financial statements [text block]</t>
  </si>
  <si>
    <t>Disclosure of available-for-sale financial assets [text block]</t>
  </si>
  <si>
    <t>Disclosure of basis of consolidation [text block]</t>
  </si>
  <si>
    <t>Disclosure of basis of preparation of financial statements [text block]</t>
  </si>
  <si>
    <t>Disclosure of biological assets, agriculture produce at point of harvest and government grants related to biological assets [text block]</t>
  </si>
  <si>
    <t>Disclosure of cash and bank balances at central banks [text block]</t>
  </si>
  <si>
    <t>Disclosure of cash and cash equivalents [text block]</t>
  </si>
  <si>
    <t>Disclosure of cash flow statement [text block]</t>
  </si>
  <si>
    <t>Disclosure of changes in accounting policies [text block]</t>
  </si>
  <si>
    <t>Disclosure of changes in accounting policies, accounting estimates and errors [text block]</t>
  </si>
  <si>
    <t>Disclosure of collateral [text block]</t>
  </si>
  <si>
    <t>Disclosure of claims and benefits paid [text block]</t>
  </si>
  <si>
    <t>Disclosure of commitments [text block]</t>
  </si>
  <si>
    <t>Disclosure of commitments and contingent liabilities [text block]</t>
  </si>
  <si>
    <t>Disclosure of contingent liabilities [text block]</t>
  </si>
  <si>
    <t>Disclosure of cost of sales [text block]</t>
  </si>
  <si>
    <t>Disclosure of credit risk [text block]</t>
  </si>
  <si>
    <t>Disclosure of debt instruments [text block]</t>
  </si>
  <si>
    <t>Disclosure of deferred acquisition costs arising from insurance contracts [text block]</t>
  </si>
  <si>
    <t>Disclosure of deferred income [text block]</t>
  </si>
  <si>
    <t>Disclosure of deferred taxes [text block]</t>
  </si>
  <si>
    <t>Disclosure of deposits from banks [text block]</t>
  </si>
  <si>
    <t>Disclosure of deposits from customers [text block]</t>
  </si>
  <si>
    <t>Disclosure of depreciation and amortisation expense [text block]</t>
  </si>
  <si>
    <t>Disclosure of derivative financial instruments [text block]</t>
  </si>
  <si>
    <t>Disclosure of discontinued operations [text block]</t>
  </si>
  <si>
    <t>Disclosure of dividends [text block]</t>
  </si>
  <si>
    <t>Disclosure of earnings per share [text block]</t>
  </si>
  <si>
    <t>Disclosure of effect of changes in foreign exchange rates [text block]</t>
  </si>
  <si>
    <t>Disclosure of employee benefits [text block]</t>
  </si>
  <si>
    <t>Disclosure of entity's operating segments [text block]</t>
  </si>
  <si>
    <t>Disclosure of events after reporting period [text block]</t>
  </si>
  <si>
    <t>Disclosure of expenses [text block]</t>
  </si>
  <si>
    <t>Disclosure of expenses by nature [text block]</t>
  </si>
  <si>
    <t>Disclosure of exploration and evaluation assets [text block]</t>
  </si>
  <si>
    <t>Disclosure of fair value measurement [text block]</t>
  </si>
  <si>
    <t>Disclosure of fair value of financial instruments [text block]</t>
  </si>
  <si>
    <t>Disclosure of fee and commission income (expense) [text block]</t>
  </si>
  <si>
    <t>Disclosure of finance cost [text block]</t>
  </si>
  <si>
    <t>Disclosure of finance income (cost) [text block]</t>
  </si>
  <si>
    <t>Disclosure of finance income [text block]</t>
  </si>
  <si>
    <t>Disclosure of financial assets held for trading [text block]</t>
  </si>
  <si>
    <t>Disclosure of financial instruments [text block]</t>
  </si>
  <si>
    <t>Disclosure of financial instruments at fair value through profit or loss [text block]</t>
  </si>
  <si>
    <t>Disclosure of financial instruments designated at fair value through profit or loss [text block]</t>
  </si>
  <si>
    <t>Disclosure of financial instruments held for trading [text block]</t>
  </si>
  <si>
    <t>Disclosure of financial liabilities held for trading [text block]</t>
  </si>
  <si>
    <t>Disclosure of financial risk management [text block]</t>
  </si>
  <si>
    <t>Disclosure of first-time adoption [text block]</t>
  </si>
  <si>
    <t>Disclosure of general and administrative expense [text block]</t>
  </si>
  <si>
    <t>Disclosure of goodwill [text block]</t>
  </si>
  <si>
    <t>Disclosure of government grants [text block]</t>
  </si>
  <si>
    <t>Disclosure of impairment of assets [text block]</t>
  </si>
  <si>
    <t>Disclosure of income tax [text block]</t>
  </si>
  <si>
    <t>Disclosure of information about employees [text block]</t>
  </si>
  <si>
    <t>Disclosure of information about key management personnel [text block]</t>
  </si>
  <si>
    <t>Disclosure of insurance contracts [text block]</t>
  </si>
  <si>
    <t>Disclosure of insurance premium revenue [text block]</t>
  </si>
  <si>
    <t>Disclosure of intangible assets [text block]</t>
  </si>
  <si>
    <t>Disclosure of intangible assets and goodwill [text block]</t>
  </si>
  <si>
    <t>Disclosure of interest expense [text block]</t>
  </si>
  <si>
    <t>Disclosure of interest income [text block]</t>
  </si>
  <si>
    <t>Disclosure of interest income (expense) [text block]</t>
  </si>
  <si>
    <t>Disclosure of inventories [text block]</t>
  </si>
  <si>
    <t>Disclosure of investment contracts liabilities [text block]</t>
  </si>
  <si>
    <t>Disclosure of investment property [text block]</t>
  </si>
  <si>
    <t>Disclosure of investments accounted for using equity method [text block]</t>
  </si>
  <si>
    <t>Disclosure of investments other than investments accounted for using equity method [text block]</t>
  </si>
  <si>
    <t>Disclosure of issued capital [text block]</t>
  </si>
  <si>
    <t>Disclosure of joint ventures [text block]</t>
  </si>
  <si>
    <t>Disclosure of lease prepayments [text block]</t>
  </si>
  <si>
    <t>Disclosure of leases [text block]</t>
  </si>
  <si>
    <t>Disclosure of liquidity risk [text block]</t>
  </si>
  <si>
    <t>Disclosure of loans and advances to banks [text block]</t>
  </si>
  <si>
    <t>Disclosure of loans and advances to customers [text block]</t>
  </si>
  <si>
    <t>Disclosure of market risk [text block]</t>
  </si>
  <si>
    <t>Disclosure of net asset value attributable to unit-holders [text block]</t>
  </si>
  <si>
    <t>Disclosure of non-controlling interests [text block]</t>
  </si>
  <si>
    <t>Disclosure of non-current assets held for sale and discontinued operations [text block]</t>
  </si>
  <si>
    <t>Disclosure of non-current assets or disposal groups classified as held for sale [text block]</t>
  </si>
  <si>
    <t>Disclosure of objectives, policies and processes for managing capital [text block]</t>
  </si>
  <si>
    <t>Disclosure of other assets [text block]</t>
  </si>
  <si>
    <t>Disclosure of other current assets [text block]</t>
  </si>
  <si>
    <t>Disclosure of other current liabilities [text block]</t>
  </si>
  <si>
    <t>Disclosure of other liabilities [text block]</t>
  </si>
  <si>
    <t>Disclosure of other non-current assets [text block]</t>
  </si>
  <si>
    <t>Disclosure of other non-current liabilities [text block]</t>
  </si>
  <si>
    <t>Disclosure of other operating expense [text block]</t>
  </si>
  <si>
    <t>Disclosure of other operating income (expense) [text block]</t>
  </si>
  <si>
    <t>Disclosure of other operating income [text block]</t>
  </si>
  <si>
    <t>Disclosure of prepayments and other assets [text block]</t>
  </si>
  <si>
    <t>Disclosure of profit (loss) from operating activities [text block]</t>
  </si>
  <si>
    <t>Disclosure of property, plant and equipment [text block]</t>
  </si>
  <si>
    <t>Disclosure of provisions [text block]</t>
  </si>
  <si>
    <t>Disclosure of reclassification of financial instruments [text block]</t>
  </si>
  <si>
    <t>Disclosure of recognised revenue from construction contracts [text block]</t>
  </si>
  <si>
    <t>Disclosure of reinsurance [text block]</t>
  </si>
  <si>
    <t>Disclosure of related party [text block]</t>
  </si>
  <si>
    <t>Disclosure of repurchase and reverse repurchase agreements [text block]</t>
  </si>
  <si>
    <t>Disclosure of research and development expense [text block]</t>
  </si>
  <si>
    <t>Disclosure of reserves within equity [text block]</t>
  </si>
  <si>
    <t>Disclosure of restricted cash and cash equivalents [text block]</t>
  </si>
  <si>
    <t>Disclosure of revenue [text block]</t>
  </si>
  <si>
    <t>Disclosure of service concession arrangements [text block]</t>
  </si>
  <si>
    <t>Disclosure of share capital, reserves and other equity interest [text block]</t>
  </si>
  <si>
    <t>Disclosure of share-based payment arrangements [text block]</t>
  </si>
  <si>
    <t>Disclosure of subordinated liabilities [text block]</t>
  </si>
  <si>
    <t>Disclosure of subsidiaries [text block]</t>
  </si>
  <si>
    <t>Disclosure of tax receivables and payables [text block]</t>
  </si>
  <si>
    <t>Disclosure of trade and other payables [text block]</t>
  </si>
  <si>
    <t>Disclosure of trade and other receivables [text block]</t>
  </si>
  <si>
    <t>Disclosure of trading income (expense) [text block]</t>
  </si>
  <si>
    <t>Disclosure of treasury shares [text block]</t>
  </si>
  <si>
    <t>DisclosureOfAccountingJudgementsAndEstimatesExplanatory</t>
  </si>
  <si>
    <t>DisclosureOfAccruedExpensesAndOtherLiabilitiesExplanatory</t>
  </si>
  <si>
    <t>DisclosureOfAllowanceForCreditLossesExplanatory</t>
  </si>
  <si>
    <t>DisclosureOfSignificantInvestmentsInAssociatesExplanatory</t>
  </si>
  <si>
    <t>DisclosureOfAuditorsRemunerationExplanatory</t>
  </si>
  <si>
    <t>DisclosureOfAuthorisationOfFinancialStatementsExplanatory</t>
  </si>
  <si>
    <t>DisclosureOfAvailableforsaleAssetsExplanatory</t>
  </si>
  <si>
    <t>DisclosureOfBasisOfConsolidationExplanatory</t>
  </si>
  <si>
    <t>DisclosureOfBasisOfPreparationOfFinancialStatementsExplanatory</t>
  </si>
  <si>
    <t>DisclosureOfBiologicalAssetsAndGovernmentGrantsForAgriculturalActivityExplanatory</t>
  </si>
  <si>
    <t>DisclosureOfCashAndBankBalancesAtCentralBanksExplanatory</t>
  </si>
  <si>
    <t>DisclosureOfCashAndCashEquivalentsExplanatory</t>
  </si>
  <si>
    <t>DisclosureOfCashFlowStatementExplanatory</t>
  </si>
  <si>
    <t>DisclosureOfChangesInAccountingPoliciesExplanatory</t>
  </si>
  <si>
    <t>DisclosureOfChangesInAccountingPoliciesAccountingEstimatesAndErrorsExplanatory</t>
  </si>
  <si>
    <t>DisclosureOfCollateralExplanatory</t>
  </si>
  <si>
    <t>DisclosureOfClaimsAndBenefitsPaidExplanatory</t>
  </si>
  <si>
    <t>DisclosureOfCommitmentsExplanatory</t>
  </si>
  <si>
    <t>DisclosureOfCommitmentsAndContingentLiabilitiesExplanatory</t>
  </si>
  <si>
    <t>DisclosureOfContingentLiabilitiesExplanatory</t>
  </si>
  <si>
    <t>DisclosureOfCostOfSalesExplanatory</t>
  </si>
  <si>
    <t>DisclosureOfCreditRiskExplanatory</t>
  </si>
  <si>
    <t>DisclosureOfDebtSecuritiesExplanatory</t>
  </si>
  <si>
    <t>DisclosureOfDeferredAcquisitionCostsArisingFromInsuranceContractsExplanatory</t>
  </si>
  <si>
    <t>DisclosureOfDeferredIncomeExplanatory</t>
  </si>
  <si>
    <t>DisclosureOfDeferredTaxesExplanatory</t>
  </si>
  <si>
    <t>DisclosureOfDepositsFromBanksExplanatory</t>
  </si>
  <si>
    <t>DisclosureOfDepositsFromCustomersExplanatory</t>
  </si>
  <si>
    <t>DisclosureOfDepreciationAndAmortisationExpenseExplanatory</t>
  </si>
  <si>
    <t>DisclosureOfDerivativeFinancialInstrumentsExplanatory</t>
  </si>
  <si>
    <t>DisclosureOfDiscontinuedOperationsExplanatory</t>
  </si>
  <si>
    <t>DisclosureOfDividendsExplanatory</t>
  </si>
  <si>
    <t>DisclosureOfEarningsPerShareExplanatory</t>
  </si>
  <si>
    <t>DisclosureOfEffectOfChangesInForeignExchangeRatesExplanatory</t>
  </si>
  <si>
    <t>DisclosureOfEmployeeBenefitsExplanatory</t>
  </si>
  <si>
    <t>DisclosureOfEntitysReportableSegmentsExplanatory</t>
  </si>
  <si>
    <t>DisclosureOfEventsAfterReportingPeriodExplanatory</t>
  </si>
  <si>
    <t>DisclosureOfExpensesExplanatory</t>
  </si>
  <si>
    <t>DisclosureOfExpensesByNatureExplanatory</t>
  </si>
  <si>
    <t>DisclosureOfExplorationAndEvaluationAssetsExplanatory</t>
  </si>
  <si>
    <t>DisclosureOfFairValueMeasurementExplanatory</t>
  </si>
  <si>
    <t>DisclosureOfFairValueOfFinancialInstrumentsExplanatory</t>
  </si>
  <si>
    <t>DisclosureOfFeeAndCommissionIncomeExpenseExplanatory</t>
  </si>
  <si>
    <t>DisclosureOfFinanceCostExplanatory</t>
  </si>
  <si>
    <t>DisclosureOfFinanceIncomeExpenseExplanatory</t>
  </si>
  <si>
    <t>DisclosureOfFinanceIncomeExplanatory</t>
  </si>
  <si>
    <t>DisclosureOfFinancialAssetsHeldForTradingExplanatory</t>
  </si>
  <si>
    <t>DisclosureOfFinancialInstrumentsExplanatory</t>
  </si>
  <si>
    <t>DisclosureOfFinancialInstrumentsAtFairValueThroughProfitOrLossExplanatory</t>
  </si>
  <si>
    <t>DisclosureOfFinancialInstrumentsDesignatedAtFairValueThroughProfitOrLossExplanatory</t>
  </si>
  <si>
    <t>DisclosureOfFinancialInstrumentsHeldForTradingExplanatory</t>
  </si>
  <si>
    <t>DisclosureOfFinancialLiabilitiesHeldForTradingExplanatory</t>
  </si>
  <si>
    <t>DisclosureOfFinancialRiskManagementExplanatory</t>
  </si>
  <si>
    <t>DisclosureOfFirstTimeAdoptionExplanatory</t>
  </si>
  <si>
    <t>DisclosureOfGeneralAndAdministrativeExpenseExplanatory</t>
  </si>
  <si>
    <t>DisclosureOfGoodwillExplanatory</t>
  </si>
  <si>
    <t>DisclosureOfGovernmentGrantsExplanatory</t>
  </si>
  <si>
    <t>DisclosureOfImpairmentOfAssetsExplanatory</t>
  </si>
  <si>
    <t>DisclosureOfIncomeTaxExplanatory</t>
  </si>
  <si>
    <t>DisclosureOfInformationAboutEmployeesExplanatory</t>
  </si>
  <si>
    <t>DisclosureOfInformationAboutKeyManagementPersonnelExplanatory</t>
  </si>
  <si>
    <t>DisclosureOfInsuranceContractsExplanatory</t>
  </si>
  <si>
    <t>DisclosureOfInsurancePremiumRevenueExplanatory</t>
  </si>
  <si>
    <t>DisclosureOfIntangibleAssetsExplanatory</t>
  </si>
  <si>
    <t>DisclosureOfIntangibleAssetsAndGoodwillExplanatory</t>
  </si>
  <si>
    <t>DisclosureOfInterestExpenseExplanatory</t>
  </si>
  <si>
    <t>DisclosureOfInterestIncomeExplanatory</t>
  </si>
  <si>
    <t>DisclosureOfInterestIncomeExpenseExplanatory</t>
  </si>
  <si>
    <t>DisclosureOfInventoriesExplanatory</t>
  </si>
  <si>
    <t>DisclosureOfInvestmentContractsLiabilitiesExplanatory</t>
  </si>
  <si>
    <t>DisclosureOfInvestmentPropertyExplanatory</t>
  </si>
  <si>
    <t>DisclosureOfInvestmentsAccountedForUsingEquityMethodExplanatory</t>
  </si>
  <si>
    <t>DisclosureOfInvestmentsOtherThanInvestmentsAccountedForUsingEquityMethodExplanatory</t>
  </si>
  <si>
    <t>DisclosureOfIssuedCapitalExplanatory</t>
  </si>
  <si>
    <t>DisclosureOfJointVenturesExplanatory</t>
  </si>
  <si>
    <t>DisclosureOfLeasePrepaymentsExplanatory</t>
  </si>
  <si>
    <t>DisclosureOfLeasesExplanatory</t>
  </si>
  <si>
    <t>DisclosureOfLiquidityRiskExplanatory</t>
  </si>
  <si>
    <t>DisclosureOfLoansAndAdvancesToBanksExplanatory</t>
  </si>
  <si>
    <t>DisclosureOfLoansAndAdvancesToCustomersExplanatory</t>
  </si>
  <si>
    <t>DisclosureOfMarketRiskExplanatory</t>
  </si>
  <si>
    <t>DisclosureOfNetAssetValueAttributableToUnitholdersExplanatory</t>
  </si>
  <si>
    <t>DisclosureOfNoncontrollingInterestsExplanatory</t>
  </si>
  <si>
    <t>DisclosureOfNoncurrentAssetsHeldForSaleAndDiscontinuedOperationsExplanatory</t>
  </si>
  <si>
    <t>DisclosureOfNoncurrentAssetsOrDisposalGroupsClassifiedAsHeldForSaleExplanatory</t>
  </si>
  <si>
    <t>DisclosureOfObjectivesPoliciesAndProcessesForManagingCapitalExplanatory</t>
  </si>
  <si>
    <t>DisclosureOfOtherAssetsExplanatory</t>
  </si>
  <si>
    <t>DisclosureOfOtherCurrentAssetsExplanatory</t>
  </si>
  <si>
    <t>DisclosureOfOtherCurrentLiabilitiesExplanatory</t>
  </si>
  <si>
    <t>DisclosureOfOtherLiabilitiesExplanatory</t>
  </si>
  <si>
    <t>DisclosureOfOtherNoncurrentAssetsExplanatory</t>
  </si>
  <si>
    <t>DisclosureOfOtherNoncurrentLiabilitiesExplanatory</t>
  </si>
  <si>
    <t>DisclosureOfOtherOperatingExpenseExplanatory</t>
  </si>
  <si>
    <t>DisclosureOfOtherOperatingIncomeExpenseExplanatory</t>
  </si>
  <si>
    <t>DisclosureOfOtherOperatingIncomeExplanatory</t>
  </si>
  <si>
    <t>DisclosureOfPrepaymentsAndOtherAssetsExplanatory</t>
  </si>
  <si>
    <t>DisclosureOfProfitLossFromOperatingActivitiesExplanatory</t>
  </si>
  <si>
    <t>DisclosureOfPropertyPlantAndEquipmentExplanatory</t>
  </si>
  <si>
    <t>DisclosureOfProvisionsExplanatory</t>
  </si>
  <si>
    <t>DisclosureOfReclassificationOfFinancialInstrumentsExplanatory</t>
  </si>
  <si>
    <t>DisclosureOfRecognisedRevenueFromConstructionContractsExplanatory</t>
  </si>
  <si>
    <t>DisclosureOfReinsuranceExplanatory</t>
  </si>
  <si>
    <t>DisclosureOfRelatedPartyExplanatory</t>
  </si>
  <si>
    <t>DisclosureOfRepurchaseAndReverseRepurchaseAgreementsExplanatory</t>
  </si>
  <si>
    <t>DisclosureOfResearchAndDevelopmentExpenseExplanatory</t>
  </si>
  <si>
    <t>DisclosureOfReservesAndOtherEquityInterestExplanatory</t>
  </si>
  <si>
    <t>DisclosureOfRestrictedCashAndCashEquivalentsExplanatory</t>
  </si>
  <si>
    <t>DisclosureOfRevenueExplanatory</t>
  </si>
  <si>
    <t>DisclosureOfServiceConcessionArrangementsExplanatory</t>
  </si>
  <si>
    <t>DisclosureOfShareCapitalReservesAndOtherEquityInterestExplanatory</t>
  </si>
  <si>
    <t>DisclosureOfSharebasedPaymentArrangementsExplanatory</t>
  </si>
  <si>
    <t>DisclosureOfSubordinatedLiabilitiesExplanatory</t>
  </si>
  <si>
    <t>DisclosureOfSignificantInvestmentsInSubsidiariesExplanatory</t>
  </si>
  <si>
    <t>DisclosureOfTaxReceivablesAndPayablesExplanatory</t>
  </si>
  <si>
    <t>DisclosureOfTradeAndOtherPayablesExplanatory</t>
  </si>
  <si>
    <t>DisclosureOfTradeAndOtherReceivablesExplanatory</t>
  </si>
  <si>
    <t>DisclosureOfTradingIncomeExpenseExplanatory</t>
  </si>
  <si>
    <t>DisclosureOfTreasurySharesExplanatory</t>
  </si>
  <si>
    <t>ListOfNotes</t>
  </si>
  <si>
    <t>http://xbrl.cipc.co.za/taxonomy/role/800.300/ListOfNotes</t>
  </si>
  <si>
    <t>[800.300] List of notes</t>
  </si>
  <si>
    <t>DescriptionOfAccountingPolicyForAvailableforsaleFinancialAssetsExplanatory</t>
  </si>
  <si>
    <t>DescriptionOfAccountingPolicyForBiologicalAssetsExplanatory</t>
  </si>
  <si>
    <t>DescriptionOfAccountingPolicyForBorrowingCostsExplanatory</t>
  </si>
  <si>
    <t>DescriptionOfAccountingPolicyForBorrowingsExplanatory</t>
  </si>
  <si>
    <t>DescriptionOfAccountingPolicyForBusinessCombinationsExplanatory</t>
  </si>
  <si>
    <t>DescriptionOfAccountingPolicyForBusinessCombinationsAndGoodwillExplanatory</t>
  </si>
  <si>
    <t>DescriptionOfAccountingPolicyForCashFlowsExplanatory</t>
  </si>
  <si>
    <t>DescriptionOfAccountingPolicyForCollateralExplanatory</t>
  </si>
  <si>
    <t>DescriptionOfAccountingPolicyForConstructionInProgressExplanatory</t>
  </si>
  <si>
    <t>DescriptionOfAccountingPolicyForContingentLiabilitiesAndContingentAssetsExplanatory</t>
  </si>
  <si>
    <t>DescriptionOfAccountingPolicyForCustomerAcquisitionCostsExplanatory</t>
  </si>
  <si>
    <t>DescriptionOfAccountingPolicyForCustomerLoyaltyProgrammesExplanatory</t>
  </si>
  <si>
    <t>DescriptionOfAccountingPolicyForDecommissioningRestorationAndRehabilitationProvisionsExplanatory</t>
  </si>
  <si>
    <t>DescriptionOfAccountingPolicyForDeferredAcquisitionCostsArisingFromInsuranceContractsExplanatory</t>
  </si>
  <si>
    <t>DescriptionOfAccountingPolicyForDeferredIncomeTaxExplanatory</t>
  </si>
  <si>
    <t>DescriptionOfAccountingPolicyForDepreciationExpenseExplanatory</t>
  </si>
  <si>
    <t>DescriptionOfAccountingPolicyForDerecognitionOfFinancialInstrumentsExplanatory</t>
  </si>
  <si>
    <t>DescriptionOfAccountingPolicyForDerivativeFinancialInstrumentsExplanatory</t>
  </si>
  <si>
    <t>DescriptionOfAccountingPolicyForDerivativeFinancialInstrumentsAndHedgingExplanatory</t>
  </si>
  <si>
    <t>DescriptionOfAccountingPolicyToDetermineComponentsOfCashAndCashEquivalents</t>
  </si>
  <si>
    <t>DescriptionOfAccountingPolicyForDiscontinuedOperationsExplanatory</t>
  </si>
  <si>
    <t>DescriptionOfAccountingPolicyForDividendsExplanatory</t>
  </si>
  <si>
    <t>DescriptionOfAccountingPolicyForEarningsPerShareExplanatory</t>
  </si>
  <si>
    <t>DescriptionOfAccountingPolicyForEmissionRightsExplanatory</t>
  </si>
  <si>
    <t>DescriptionOfAccountingPolicyForEmployeeBenefitsExplanatory</t>
  </si>
  <si>
    <t>DescriptionOfAccountingPolicyForEnvironmentRelatedExpenseExplanatory</t>
  </si>
  <si>
    <t>DescriptionOfAccountingPolicyForExpensesExplanatory</t>
  </si>
  <si>
    <t>DescriptionOfAccountingPolicyForExplorationAndEvaluationExpenditures</t>
  </si>
  <si>
    <t>DescriptionOfAccountingPolicyForFairValueMeasurementExplanatory</t>
  </si>
  <si>
    <t>DescriptionOfAccountingPolicyForFeeAndCommissionIncomeAndExpenseExplanatory</t>
  </si>
  <si>
    <t>DescriptionOfAccountingPolicyForFinanceCostsExplanatory</t>
  </si>
  <si>
    <t>DescriptionOfAccountingPolicyForFinanceIncomeAndCostsExplanatory</t>
  </si>
  <si>
    <t>DescriptionOfAccountingPolicyForFinancialAssetsExplanatory</t>
  </si>
  <si>
    <t>DescriptionOfAccountingPolicyForFinancialGuaranteesExplanatory</t>
  </si>
  <si>
    <t>DescriptionOfAccountingPolicyForFinancialInstrumentsExplanatory</t>
  </si>
  <si>
    <t>DescriptionOfAccountingPolicyForFinancialInstrumentsAtFairValueThroughProfitOrLossExplanatory</t>
  </si>
  <si>
    <t>DescriptionOfAccountingPolicyForFinancialLiabilitiesExplanatory</t>
  </si>
  <si>
    <t>DescriptionOfAccountingPolicyForForeignCurrencyTranslationExplanatory</t>
  </si>
  <si>
    <t>DescriptionOfAccountingPolicyForFunctionalCurrencyExplanatory</t>
  </si>
  <si>
    <t>DescriptionOfAccountingPolicyForGoodwillExplanatory</t>
  </si>
  <si>
    <t>DescriptionOfAccountingPolicyForGovernmentGrants</t>
  </si>
  <si>
    <t>DescriptionOfAccountingPolicyForHedgingExplanatory</t>
  </si>
  <si>
    <t>DescriptionOfAccountingPolicyForHeldtomaturityInvestmentsExplanatory</t>
  </si>
  <si>
    <t>DescriptionOfAccountingPolicyForImpairmentOfAssetsExplanatory</t>
  </si>
  <si>
    <t>DescriptionOfAccountingPolicyForImpairmentOfFinancialAssetsExplanatory</t>
  </si>
  <si>
    <t>DescriptionOfAccountingPolicyForImpairmentOfNonfinancialAssetsExplanatory</t>
  </si>
  <si>
    <t>DescriptionOfAccountingPolicyForIncomeTaxExplanatory</t>
  </si>
  <si>
    <t>DescriptionOfAccountingPolicyForInsuranceContracts</t>
  </si>
  <si>
    <t>DescriptionOfAccountingPolicyForIntangibleAssetsAndGoodwillExplanatory</t>
  </si>
  <si>
    <t>DescriptionOfAccountingPolicyForIntangibleAssetsOtherThanGoodwillExplanatory</t>
  </si>
  <si>
    <t>DescriptionOfAccountingPolicyForInterestIncomeAndExpenseExplanatory</t>
  </si>
  <si>
    <t>DescriptionOfAccountingPolicyForInvestmentInAssociates</t>
  </si>
  <si>
    <t>DescriptionOfAccountingPolicyForInvestmentInAssociatesAndJointVenturesExplanatory</t>
  </si>
  <si>
    <t>DescriptionOfAccountingPolicyForInvestmentsInJointVentures</t>
  </si>
  <si>
    <t>DescriptionOfAccountingPolicyForInvestmentPropertyExplanatory</t>
  </si>
  <si>
    <t>DescriptionOfAccountingPolicyForInvestmentsOtherThanInvestmentsAccountedForUsingEquityMethodExplanatory</t>
  </si>
  <si>
    <t>DescriptionOfAccountingPolicyForIssuedCapitalExplanatory</t>
  </si>
  <si>
    <t>DescriptionOfAccountingPolicyForLeasesExplanatory</t>
  </si>
  <si>
    <t>DescriptionOfAccountingPolicyForLoansAndReceivablesExplanatory</t>
  </si>
  <si>
    <t>DescriptionOfAccountingPolicyForMeasuringInventories</t>
  </si>
  <si>
    <t>DescriptionOfAccountingPolicyForMiningAssetsExplanatory</t>
  </si>
  <si>
    <t>DescriptionOfAccountingPolicyForMiningRightsExplanatory</t>
  </si>
  <si>
    <t>DescriptionOfAccountingPolicyForNoncurrentAssetsOrDisposalGroupsClassifiedAsHeldForSaleExplanatory</t>
  </si>
  <si>
    <t>DescriptionOfAccountingPolicyForNoncurrentAssetsOrDisposalGroupsClassifiedAsHeldForSaleAndDiscontinuedOperationsExplanatory</t>
  </si>
  <si>
    <t>DescriptionOfAccountingPolicyForOffsettingOfFinancialInstrumentsExplanatory</t>
  </si>
  <si>
    <t>DescriptionOfAccountingPolicyForOilAndGasAssetsExplanatory</t>
  </si>
  <si>
    <t>DescriptionOfAccountingPolicyForProgrammingAssetsExplanatory</t>
  </si>
  <si>
    <t>DescriptionOfAccountingPolicyForPropertyPlantAndEquipmentExplanatory</t>
  </si>
  <si>
    <t>DescriptionOfAccountingPolicyForProvisionsExplanatory</t>
  </si>
  <si>
    <t>DescriptionOfAccountingPolicyForReclassificationOfFinancialInstrumentsExplanatory</t>
  </si>
  <si>
    <t>DescriptionOfAccountingPolicyForRecognisingDifferenceBetweenFairValueAtInitialRecognitionAndAmountDeterminedUsingValuationTechniqueExplanatory</t>
  </si>
  <si>
    <t>DescriptionOfAccountingPolicyForRecognitionOfRevenue</t>
  </si>
  <si>
    <t>DescriptionOfAccountingPolicyForRegulatoryDeferralAccountsExplanatory</t>
  </si>
  <si>
    <t>DescriptionOfAccountingPolicyForReinsuranceExplanatory</t>
  </si>
  <si>
    <t>DescriptionOfAccountingPolicyForRepairsAndMaintenanceExplanatory</t>
  </si>
  <si>
    <t>DescriptionOfAccountingPolicyForRepurchaseAndReverseRepurchaseAgreementsExplanatory</t>
  </si>
  <si>
    <t>DescriptionOfAccountingPolicyForResearchAndDevelopmentExpenseExplanatory</t>
  </si>
  <si>
    <t>DescriptionOfAccountingPolicyForRestrictedCashAndCashEquivalentsExplanatory</t>
  </si>
  <si>
    <t>DescriptionOfAccountingPolicyForSegmentReportingExplanatory</t>
  </si>
  <si>
    <t>DescriptionOfAccountingPolicyForServiceConcessionArrangementsExplanatory</t>
  </si>
  <si>
    <t>DescriptionOfAccountingPolicyForSharebasedPaymentTransactionsExplanatory</t>
  </si>
  <si>
    <t>DescriptionOfAccountingPolicyForStrippingCostsExplanatory</t>
  </si>
  <si>
    <t>DescriptionOfAccountingPolicyForSubsidiariesExplanatory</t>
  </si>
  <si>
    <t>DescriptionOfAccountingPolicyForTaxesOtherThanIncomeTaxExplanatory</t>
  </si>
  <si>
    <t>DescriptionOfAccountingPolicyForTerminationBenefits</t>
  </si>
  <si>
    <t>DescriptionOfAccountingPolicyForTradeAndOtherPayablesExplanatory</t>
  </si>
  <si>
    <t>DescriptionOfAccountingPolicyForTradeAndOtherReceivablesExplanatory</t>
  </si>
  <si>
    <t>DescriptionOfAccountingPolicyForTradingIncomeAndExpenseExplanatory</t>
  </si>
  <si>
    <t>DescriptionOfAccountingPolicyForTransactionsWithNoncontrollingInterestsExplanatory</t>
  </si>
  <si>
    <t>DescriptionOfAccountingPolicyForTransactionsWithRelatedPartiesExplanatory</t>
  </si>
  <si>
    <t>DescriptionOfAccountingPolicyForTreasurySharesExplanatory</t>
  </si>
  <si>
    <t>DescriptionOfAccountingPolicyForWarrantsExplanatory</t>
  </si>
  <si>
    <t>DescriptionOfOtherAccountingPoliciesRelevantToUnderstandingOfFinancialStatements</t>
  </si>
  <si>
    <t>[800.400] List of accounting policies</t>
  </si>
  <si>
    <t>http://xbrl.cipc.co.za/taxonomy/role/800.400/ListOfAccountingPolicies</t>
  </si>
  <si>
    <t>ListOfAccountingPolicies</t>
  </si>
  <si>
    <t>Description of accounting policy for available-for-sale financial assets [text block]</t>
  </si>
  <si>
    <t>Description of accounting policy for biological assets [text block]</t>
  </si>
  <si>
    <t>Description of accounting policy for borrowing costs [text block]</t>
  </si>
  <si>
    <t>Description of accounting policy for borrowings [text block]</t>
  </si>
  <si>
    <t>Description of accounting policy for business combinations [text block]</t>
  </si>
  <si>
    <t>Description of accounting policy for business combinations and goodwill [text block]</t>
  </si>
  <si>
    <t>Description of accounting policy for cash flows [text block]</t>
  </si>
  <si>
    <t>Description of accounting policy for collateral [text block]</t>
  </si>
  <si>
    <t>Description of accounting policy for construction in progress [text block]</t>
  </si>
  <si>
    <t>Description of accounting policy for contingent liabilities and contingent assets [text block]</t>
  </si>
  <si>
    <t>Description of accounting policy for customer acquisition costs [text block]</t>
  </si>
  <si>
    <t>Description of accounting policy for customer loyalty programmes [text block]</t>
  </si>
  <si>
    <t>Description of accounting policy for decommissioning, restoration and rehabilitation provisions [text block]</t>
  </si>
  <si>
    <t>Description of accounting policy for deferred acquisition costs arising from insurance contracts [text block]</t>
  </si>
  <si>
    <t>Description of accounting policy for deferred income tax [text block]</t>
  </si>
  <si>
    <t>Description of accounting policy for depreciation expense [text block]</t>
  </si>
  <si>
    <t>Description of accounting policy for derecognition of financial instruments [text block]</t>
  </si>
  <si>
    <t>Description of accounting policy for derivative financial instruments [text block]</t>
  </si>
  <si>
    <t>Description of accounting policy for derivative financial instruments and hedging [text block]</t>
  </si>
  <si>
    <t>Description of accounting policy for determining components of cash and cash equivalents [text block]</t>
  </si>
  <si>
    <t>Description of accounting policy for discontinued operations [text block]</t>
  </si>
  <si>
    <t>Description of accounting policy for dividends [text block]</t>
  </si>
  <si>
    <t>Description of accounting policy for earnings per share [text block]</t>
  </si>
  <si>
    <t>Description of accounting policy for emission rights [text block]</t>
  </si>
  <si>
    <t>Description of accounting policy for employee benefits [text block]</t>
  </si>
  <si>
    <t>Description of accounting policy for environment related expense [text block]</t>
  </si>
  <si>
    <t>Description of accounting policy for expenses [text block]</t>
  </si>
  <si>
    <t>Description of accounting policy for exploration and evaluation expenditures [text block]</t>
  </si>
  <si>
    <t>Description of accounting policy for fair value measurement [text block]</t>
  </si>
  <si>
    <t>Description of accounting policy for fee and commission income and expense [text block]</t>
  </si>
  <si>
    <t>Description of accounting policy for finance costs [text block]</t>
  </si>
  <si>
    <t>Description of accounting policy for finance income and costs [text block]</t>
  </si>
  <si>
    <t>Description of accounting policy for financial assets [text block]</t>
  </si>
  <si>
    <t>Description of accounting policy for financial guarantees [text block]</t>
  </si>
  <si>
    <t>Description of accounting policy for financial instruments [text block]</t>
  </si>
  <si>
    <t>Description of accounting policy for financial instruments at fair value through profit or loss [text block]</t>
  </si>
  <si>
    <t>Description of accounting policy for financial liabilities [text block]</t>
  </si>
  <si>
    <t>Description of accounting policy for foreign currency translation [text block]</t>
  </si>
  <si>
    <t>Description of accounting policy for functional currency [text block]</t>
  </si>
  <si>
    <t>Description of accounting policy for goodwill [text block]</t>
  </si>
  <si>
    <t>Description of accounting policy for government grants [text block]</t>
  </si>
  <si>
    <t>Description of accounting policy for hedging [text block]</t>
  </si>
  <si>
    <t>Description of accounting policy for held-to-maturity investments [text block]</t>
  </si>
  <si>
    <t>Description of accounting policy for impairment of assets [text block]</t>
  </si>
  <si>
    <t>Description of accounting policy for impairment of financial assets [text block]</t>
  </si>
  <si>
    <t>Description of accounting policy for impairment of non-financial assets [text block]</t>
  </si>
  <si>
    <t>Description of accounting policy for income tax [text block]</t>
  </si>
  <si>
    <t>Description of accounting policy for insurance contracts and related assets, liabilities, income and expense [text block]</t>
  </si>
  <si>
    <t>Description of accounting policy for intangible assets and goodwill [text block]</t>
  </si>
  <si>
    <t>Description of accounting policy for intangible assets other than goodwill [text block]</t>
  </si>
  <si>
    <t>Description of accounting policy for interest income and expense [text block]</t>
  </si>
  <si>
    <t>Description of accounting policy for investment in associates [text block]</t>
  </si>
  <si>
    <t>Description of accounting policy for investment in associates and joint ventures [text block]</t>
  </si>
  <si>
    <t>Description of accounting policy for investments in joint ventures [text block]</t>
  </si>
  <si>
    <t>Description of accounting policy for investment property [text block]</t>
  </si>
  <si>
    <t>Description of accounting policy for investments other than investments accounted for using equity method [text block]</t>
  </si>
  <si>
    <t>Description of accounting policy for issued capital [text block]</t>
  </si>
  <si>
    <t>Description of accounting policy for leases [text block]</t>
  </si>
  <si>
    <t>Description of accounting policy for loans and receivables [text block]</t>
  </si>
  <si>
    <t>Description of accounting policy for measuring inventories [text block]</t>
  </si>
  <si>
    <t>Description of accounting policy for mining assets [text block]</t>
  </si>
  <si>
    <t>Description of accounting policy for mining rights [text block]</t>
  </si>
  <si>
    <t>Description of accounting policy for non-current assets or disposal groups classified as held for sale [text block]</t>
  </si>
  <si>
    <t>Description of accounting policy for non-current assets or disposal groups classified as held for sale and discontinued operations [text block]</t>
  </si>
  <si>
    <t>Description of accounting policy for offsetting of financial instruments [text block]</t>
  </si>
  <si>
    <t>Description of accounting policy for oil and gas assets [text block]</t>
  </si>
  <si>
    <t>Description of accounting policy for programming assets [text block]</t>
  </si>
  <si>
    <t>Description of accounting policy for property, plant and equipment [text block]</t>
  </si>
  <si>
    <t>Description of accounting policy for provisions [text block]</t>
  </si>
  <si>
    <t>Description of accounting policy for reclassification of financial instruments [text block]</t>
  </si>
  <si>
    <t>Description of accounting policy for recognising in profit or loss difference between fair value at initial recognition and transaction price [text block]</t>
  </si>
  <si>
    <t>Description of accounting policy for recognition of revenue [text block]</t>
  </si>
  <si>
    <t>Description of accounting policy for regulatory deferral accounts [text block]</t>
  </si>
  <si>
    <t>Description of accounting policy for reinsurance [text block]</t>
  </si>
  <si>
    <t>Description of accounting policy for repairs and maintenance [text block]</t>
  </si>
  <si>
    <t>Description of accounting policy for repurchase and reverse repurchase agreements [text block]</t>
  </si>
  <si>
    <t>Description of accounting policy for research and development expense [text block]</t>
  </si>
  <si>
    <t>Description of accounting policy for restricted cash and cash equivalents [text block]</t>
  </si>
  <si>
    <t>Description of accounting policy for segment reporting [text block]</t>
  </si>
  <si>
    <t>Description of accounting policy for service concession arrangements [text block]</t>
  </si>
  <si>
    <t>Description of accounting policy for share-based payment transactions [text block]</t>
  </si>
  <si>
    <t>Description of accounting policy for stripping costs [text block]</t>
  </si>
  <si>
    <t>Description of accounting policy for subsidiaries [text block]</t>
  </si>
  <si>
    <t>Description of accounting policy for taxes other than income tax [text block]</t>
  </si>
  <si>
    <t>Description of accounting policy for termination benefits [text block]</t>
  </si>
  <si>
    <t>Description of accounting policy for trade and other payables [text block]</t>
  </si>
  <si>
    <t>Description of accounting policy for trade and other receivables [text block]</t>
  </si>
  <si>
    <t>Description of accounting policy for trading income and expense [text block]</t>
  </si>
  <si>
    <t>Description of accounting policy for transactions with non-controlling interests [text block]</t>
  </si>
  <si>
    <t>Description of accounting policy for transactions with related parties [text block]</t>
  </si>
  <si>
    <t>Description of accounting policy for treasury shares [text block]</t>
  </si>
  <si>
    <t>Description of accounting policy for warrants [text block]</t>
  </si>
  <si>
    <t>Description of other accounting policies relevant to understanding of financial statements [text block]</t>
  </si>
  <si>
    <t>Disclosure of binding sale agreement for major disposal of assets or group of assets and liabilities [text block]</t>
  </si>
  <si>
    <t>Disclosure of biological assets [text block]</t>
  </si>
  <si>
    <t>Disclosure of consolidated, separate and combined financial statements [text block]</t>
  </si>
  <si>
    <t>Disclosure of hyperinflationary reporting [text block]</t>
  </si>
  <si>
    <t>Disclosure of interests in joint ventures [text block]</t>
  </si>
  <si>
    <t>Disclosure of investment in associates [text block]</t>
  </si>
  <si>
    <t>Disclosure of investment property at fair value through profit or loss [text block]</t>
  </si>
  <si>
    <t>Disclosure of other provisions, contingent liabilities and contingent assets [text block]</t>
  </si>
  <si>
    <t>Disclosure of property, plant and equipment and investment property at cost less accumulated depreciation and impairment [text block]</t>
  </si>
  <si>
    <t>DisclosureOfPlanToSellNoncurrentAssetOrDisposalGroupExplanatory</t>
  </si>
  <si>
    <t>DisclosureOfBiologicalAssetsExplanatory</t>
  </si>
  <si>
    <t>DisclosureOfConsolidatedSeparateAndCombinedFinancialStatementsExplanatory</t>
  </si>
  <si>
    <t>DisclosureOfHyperinflationaryReportingExplanatory</t>
  </si>
  <si>
    <t>DisclosureOfInterestsInJointVenturesExplanatory</t>
  </si>
  <si>
    <t>DisclosureOfInvestmentInAssociatesExplanatory</t>
  </si>
  <si>
    <t>DisclosureOfOtherProvisionsContingentLiabilitiesAndContingentAssetsExplanatory</t>
  </si>
  <si>
    <t>DescriptionOfAccountingPolicyForDefinedBenefitPlans</t>
  </si>
  <si>
    <t>Disclosure of summary of significant accounting policies [text block]</t>
  </si>
  <si>
    <t>Description of accounting policy for recognising actuarial gains and losses [text block]</t>
  </si>
  <si>
    <r>
      <t xml:space="preserve">Added 2 new structures for </t>
    </r>
    <r>
      <rPr>
        <i/>
        <sz val="11"/>
        <color theme="1"/>
        <rFont val="Calibri"/>
        <family val="2"/>
        <charset val="238"/>
        <scheme val="minor"/>
      </rPr>
      <t>List of notes</t>
    </r>
    <r>
      <rPr>
        <sz val="11"/>
        <color theme="1"/>
        <rFont val="Calibri"/>
        <family val="2"/>
        <charset val="238"/>
        <scheme val="minor"/>
      </rPr>
      <t xml:space="preserve"> and</t>
    </r>
    <r>
      <rPr>
        <i/>
        <sz val="11"/>
        <color theme="1"/>
        <rFont val="Calibri"/>
        <family val="2"/>
        <charset val="238"/>
        <scheme val="minor"/>
      </rPr>
      <t xml:space="preserve"> List of accounting policies </t>
    </r>
    <r>
      <rPr>
        <sz val="11"/>
        <color theme="1"/>
        <rFont val="Calibri"/>
        <family val="2"/>
        <charset val="238"/>
        <scheme val="minor"/>
      </rPr>
      <t>(for both IFRS-FULL and IFRS-SMES)</t>
    </r>
  </si>
  <si>
    <t>[800.500] Disclosures - Directors' report</t>
  </si>
  <si>
    <t>http://xbrl.cipc.co.za/taxonomy/role/800.500/DirectorsReport</t>
  </si>
  <si>
    <t>http://xbrl.cipc.co.za/taxonomy/role/800.600/DirectorsResponsibilityStatement</t>
  </si>
  <si>
    <t>[800.600] Disclosures - Directors' responsibility statement</t>
  </si>
  <si>
    <t>[800.700] Disclosures - Company secretary's statement</t>
  </si>
  <si>
    <t>http://xbrl.cipc.co.za/taxonomy/role/800.700/CompanySecretarysStatement</t>
  </si>
  <si>
    <t>[800.810] Disclosures - Auditor's report</t>
  </si>
  <si>
    <t>http://xbrl.cipc.co.za/taxonomy/role/800.810/AuditorsReport</t>
  </si>
  <si>
    <t>[800.820] Disclosures - Independent reviewer's report</t>
  </si>
  <si>
    <t>http://xbrl.cipc.co.za/taxonomy/role/800.820/IndependentReviewersReport</t>
  </si>
  <si>
    <t>http://xbrl.cipc.co.za/taxonomy/role/800.900/DirectorsFunctionsAndRemuneration</t>
  </si>
  <si>
    <t>[800.900] Disclosures - Directors' functions and remuneration</t>
  </si>
  <si>
    <t>[801.000] Disclosures - Corporate governance</t>
  </si>
  <si>
    <t>http://xbrl.cipc.co.za/taxonomy/role/801.000/CorporateGovernance</t>
  </si>
  <si>
    <t>error if not reported</t>
  </si>
  <si>
    <t>warning if not reported</t>
  </si>
  <si>
    <t>Existence checks severity added to the respective columns (distinction on errors and warnings)</t>
  </si>
  <si>
    <t>1.3.</t>
  </si>
  <si>
    <t>Updated element names and labels for three CIPC-CA explanatory text blocks (Disclosure of borrowings; Disclosure of going concern and Disclosure of business combinations)</t>
  </si>
  <si>
    <t>Changed the restriction pattern on registrationNumberItemType to ((18|19|20)[0-9][0-9])/([0-9]{6})/([0-9]{2})</t>
  </si>
  <si>
    <t>Updated structure of Directors' report</t>
  </si>
  <si>
    <t>Updated structure of List of notes</t>
  </si>
  <si>
    <t>[Pattern applied: ((18|19|20)[0-9][0-9])/([0-9]{6})/([0-9]{2})]</t>
  </si>
  <si>
    <t>DisclosureOfBusinessCombinationsSpecificToDirectorsReportExplanatory</t>
  </si>
  <si>
    <t>Disclosure of business combinations (specific to Directors’ report)  [text block]</t>
  </si>
  <si>
    <t>Disclosure of going concern (specific to Directors’ report) [text block]</t>
  </si>
  <si>
    <t>Disclosure of borrowings (specific to Directors’ report) [text block]</t>
  </si>
  <si>
    <t>DisclosureOfBorrowingsSpecificToDirectorsReportExplanatory</t>
  </si>
  <si>
    <t>DisclosureOfGoingConcernSpecificToDirectorsReportExplanatory</t>
  </si>
  <si>
    <t>Please note that this element is specific to Director’s report only. For tagging of notes and explanatory disclosures, please use the corresponding IFRS item.</t>
  </si>
  <si>
    <t>1.5</t>
  </si>
  <si>
    <t>existence check</t>
  </si>
  <si>
    <r>
      <t xml:space="preserve">Updates made to the </t>
    </r>
    <r>
      <rPr>
        <i/>
        <sz val="11"/>
        <color theme="1"/>
        <rFont val="Calibri"/>
        <family val="2"/>
        <charset val="238"/>
        <scheme val="minor"/>
      </rPr>
      <t>existence check</t>
    </r>
    <r>
      <rPr>
        <sz val="11"/>
        <color theme="1"/>
        <rFont val="Calibri"/>
        <family val="2"/>
        <charset val="238"/>
        <scheme val="minor"/>
      </rPr>
      <t xml:space="preserve"> colum in </t>
    </r>
    <r>
      <rPr>
        <i/>
        <sz val="11"/>
        <color theme="1"/>
        <rFont val="Calibri"/>
        <family val="2"/>
        <charset val="238"/>
        <scheme val="minor"/>
      </rPr>
      <t xml:space="preserve">Financial Accountability Supplement, Annual Return, Annual Statistical Information </t>
    </r>
    <r>
      <rPr>
        <sz val="11"/>
        <color theme="1"/>
        <rFont val="Calibri"/>
        <family val="2"/>
        <charset val="238"/>
        <scheme val="minor"/>
      </rPr>
      <t xml:space="preserve">and </t>
    </r>
    <r>
      <rPr>
        <i/>
        <sz val="11"/>
        <color theme="1"/>
        <rFont val="Calibri"/>
        <family val="2"/>
        <charset val="238"/>
        <scheme val="minor"/>
      </rPr>
      <t>General Information</t>
    </r>
    <r>
      <rPr>
        <sz val="11"/>
        <color theme="1"/>
        <rFont val="Calibri"/>
        <family val="2"/>
        <charset val="238"/>
        <scheme val="minor"/>
      </rPr>
      <t xml:space="preserve"> tabs</t>
    </r>
  </si>
  <si>
    <t>1.6</t>
  </si>
  <si>
    <r>
      <t xml:space="preserve">Updates made to the </t>
    </r>
    <r>
      <rPr>
        <i/>
        <sz val="11"/>
        <color theme="1"/>
        <rFont val="Calibri"/>
        <family val="2"/>
        <charset val="238"/>
        <scheme val="minor"/>
      </rPr>
      <t>existence check</t>
    </r>
    <r>
      <rPr>
        <sz val="11"/>
        <color theme="1"/>
        <rFont val="Calibri"/>
        <family val="2"/>
        <charset val="238"/>
        <scheme val="minor"/>
      </rPr>
      <t xml:space="preserve"> colum in </t>
    </r>
    <r>
      <rPr>
        <i/>
        <sz val="11"/>
        <color theme="1"/>
        <rFont val="Calibri"/>
        <family val="2"/>
        <charset val="238"/>
        <scheme val="minor"/>
      </rPr>
      <t>General Information</t>
    </r>
    <r>
      <rPr>
        <sz val="11"/>
        <color theme="1"/>
        <rFont val="Calibri"/>
        <family val="2"/>
        <charset val="238"/>
        <scheme val="minor"/>
      </rPr>
      <t xml:space="preserve"> tab</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</si>
</sst>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38"/>
      <scheme val="minor"/>
    </font>
    <font>
      <sz val="11"/>
      <color theme="1"/>
      <name val="Calibri"/>
      <family val="2"/>
      <charset val="238"/>
      <scheme val="minor"/>
    </font>
    <font>
      <b/>
      <sz val="11"/>
      <name val="Calibri"/>
      <family val="2"/>
      <charset val="238"/>
      <scheme val="minor"/>
    </font>
    <font>
      <sz val="11"/>
      <name val="Calibri"/>
      <family val="2"/>
      <charset val="238"/>
      <scheme val="minor"/>
    </font>
    <font>
      <sz val="11"/>
      <name val="Calibri"/>
      <family val="2"/>
      <charset val="238"/>
    </font>
    <font>
      <sz val="11"/>
      <color theme="1"/>
      <name val="Calibri"/>
      <family val="2"/>
      <scheme val="minor"/>
    </font>
    <font>
      <b/>
      <sz val="11"/>
      <color theme="1"/>
      <name val="Calibri"/>
      <family val="2"/>
      <charset val="238"/>
      <scheme val="minor"/>
    </font>
    <font>
      <sz val="11"/>
      <color theme="1"/>
      <name val="Calibri"/>
      <family val="2"/>
      <charset val="238"/>
    </font>
    <font>
      <sz val="11"/>
      <color rgb="FF000000"/>
      <name val="Calibri"/>
      <family val="2"/>
      <charset val="238"/>
      <scheme val="minor"/>
    </font>
    <font>
      <i/>
      <sz val="11"/>
      <color theme="1"/>
      <name val="Calibri"/>
      <family val="2"/>
      <charset val="238"/>
      <scheme val="minor"/>
    </font>
  </fonts>
  <fills count="6">
    <fill>
      <patternFill patternType="none"/>
    </fill>
    <fill>
      <patternFill patternType="gray125"/>
    </fill>
    <fill>
      <patternFill patternType="solid">
        <fgColor rgb="FF00B050"/>
        <bgColor indexed="64"/>
      </patternFill>
    </fill>
    <fill>
      <patternFill patternType="solid">
        <fgColor theme="6" tint="0.79998168889431442"/>
        <bgColor indexed="64"/>
      </patternFill>
    </fill>
    <fill>
      <patternFill patternType="solid">
        <fgColor rgb="FF92D05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5" fillId="0" borderId="0"/>
  </cellStyleXfs>
  <cellXfs count="117">
    <xf numFmtId="0" fontId="0" fillId="0" borderId="0" xfId="0"/>
    <xf numFmtId="0" fontId="2" fillId="2" borderId="1" xfId="0" applyFont="1" applyFill="1" applyBorder="1" applyAlignment="1" applyProtection="1">
      <alignment vertical="center"/>
    </xf>
    <xf numFmtId="0" fontId="3" fillId="3" borderId="1" xfId="0" applyFont="1" applyFill="1" applyBorder="1" applyAlignment="1" applyProtection="1">
      <alignment horizontal="left" vertical="center"/>
    </xf>
    <xf numFmtId="0" fontId="1" fillId="0" borderId="0" xfId="0" applyFont="1"/>
    <xf numFmtId="0" fontId="3" fillId="0" borderId="0" xfId="0" applyFont="1" applyAlignment="1" applyProtection="1">
      <alignment horizontal="left" vertical="center"/>
    </xf>
    <xf numFmtId="0" fontId="2" fillId="4" borderId="1" xfId="0" applyFont="1" applyFill="1" applyBorder="1" applyAlignment="1" applyProtection="1">
      <alignment horizontal="center" vertical="center"/>
    </xf>
    <xf numFmtId="0" fontId="4" fillId="0" borderId="1" xfId="0" applyFont="1" applyBorder="1" applyAlignment="1" applyProtection="1">
      <alignment horizontal="left" vertical="center"/>
    </xf>
    <xf numFmtId="0" fontId="0" fillId="0" borderId="1" xfId="0" applyFont="1" applyBorder="1" applyAlignment="1">
      <alignment wrapText="1"/>
    </xf>
    <xf numFmtId="0" fontId="4" fillId="0" borderId="1"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0" fillId="0" borderId="1" xfId="0" applyFont="1" applyBorder="1"/>
    <xf numFmtId="0" fontId="4" fillId="0" borderId="1" xfId="0" applyFont="1" applyBorder="1" applyAlignment="1" applyProtection="1">
      <alignment horizontal="left" vertical="center" wrapText="1"/>
    </xf>
    <xf numFmtId="0" fontId="0" fillId="0" borderId="1" xfId="0" applyFont="1" applyFill="1" applyBorder="1" applyAlignment="1">
      <alignment horizontal="left" wrapText="1" indent="1"/>
    </xf>
    <xf numFmtId="0" fontId="4" fillId="0" borderId="1" xfId="0" applyFont="1" applyFill="1" applyBorder="1" applyAlignment="1" applyProtection="1">
      <alignment horizontal="left" vertical="center" wrapText="1" indent="2"/>
    </xf>
    <xf numFmtId="0" fontId="6" fillId="4" borderId="0" xfId="1" applyFont="1" applyFill="1"/>
    <xf numFmtId="0" fontId="5" fillId="0" borderId="0" xfId="1"/>
    <xf numFmtId="0" fontId="5" fillId="0" borderId="0" xfId="1" applyFill="1"/>
    <xf numFmtId="0" fontId="5" fillId="5" borderId="0" xfId="1" applyFill="1" applyBorder="1"/>
    <xf numFmtId="0" fontId="0" fillId="5" borderId="0" xfId="1" applyFont="1" applyFill="1" applyBorder="1"/>
    <xf numFmtId="0" fontId="4" fillId="5" borderId="0" xfId="0" applyFont="1" applyFill="1" applyBorder="1" applyAlignment="1" applyProtection="1">
      <alignment horizontal="left" vertical="center"/>
    </xf>
    <xf numFmtId="0" fontId="0" fillId="5" borderId="0" xfId="0" applyFont="1" applyFill="1" applyBorder="1" applyAlignment="1"/>
    <xf numFmtId="0" fontId="0" fillId="5" borderId="0" xfId="0" applyFill="1" applyBorder="1"/>
    <xf numFmtId="0" fontId="2" fillId="4" borderId="0" xfId="0" applyFont="1" applyFill="1" applyBorder="1" applyAlignment="1" applyProtection="1">
      <alignment horizontal="center" vertical="center"/>
    </xf>
    <xf numFmtId="0" fontId="0" fillId="0" borderId="0" xfId="0" applyFont="1" applyFill="1" applyBorder="1" applyAlignment="1">
      <alignment horizontal="left"/>
    </xf>
    <xf numFmtId="0" fontId="0" fillId="0" borderId="1" xfId="0" applyFont="1" applyFill="1" applyBorder="1" applyAlignment="1">
      <alignment wrapText="1"/>
    </xf>
    <xf numFmtId="0" fontId="1" fillId="0" borderId="1" xfId="0" applyFont="1" applyBorder="1"/>
    <xf numFmtId="0" fontId="3" fillId="0" borderId="1" xfId="0" applyFont="1" applyBorder="1" applyAlignment="1" applyProtection="1">
      <alignment horizontal="left" vertical="center"/>
    </xf>
    <xf numFmtId="0" fontId="3" fillId="0" borderId="1" xfId="0" applyFont="1" applyBorder="1" applyAlignment="1" applyProtection="1">
      <alignment horizontal="left" vertical="center" indent="1"/>
    </xf>
    <xf numFmtId="0" fontId="1" fillId="0" borderId="0" xfId="0" applyFont="1" applyFill="1"/>
    <xf numFmtId="0" fontId="5" fillId="5" borderId="0" xfId="1" applyFill="1"/>
    <xf numFmtId="0" fontId="4" fillId="0" borderId="1" xfId="0" applyFont="1" applyFill="1" applyBorder="1" applyAlignment="1" applyProtection="1">
      <alignment horizontal="left" vertical="center" wrapText="1"/>
    </xf>
    <xf numFmtId="0" fontId="0" fillId="5" borderId="0" xfId="0" applyFill="1"/>
    <xf numFmtId="0" fontId="0" fillId="0" borderId="0" xfId="0" applyFont="1" applyAlignment="1">
      <alignment horizontal="left" indent="1"/>
    </xf>
    <xf numFmtId="0" fontId="0" fillId="0" borderId="1" xfId="0" applyFont="1" applyBorder="1" applyAlignment="1">
      <alignment horizontal="left" indent="1"/>
    </xf>
    <xf numFmtId="0" fontId="0" fillId="0" borderId="1" xfId="0" applyFont="1" applyBorder="1" applyAlignment="1">
      <alignment horizontal="left" indent="2"/>
    </xf>
    <xf numFmtId="0" fontId="4" fillId="0" borderId="1" xfId="0" applyFont="1" applyFill="1" applyBorder="1" applyAlignment="1" applyProtection="1">
      <alignment horizontal="left" vertical="center" wrapText="1" inden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0" fillId="0" borderId="1" xfId="0" applyBorder="1"/>
    <xf numFmtId="0" fontId="0" fillId="0" borderId="1" xfId="0" applyFill="1" applyBorder="1" applyAlignment="1">
      <alignment horizontal="left" indent="2"/>
    </xf>
    <xf numFmtId="0" fontId="0" fillId="0" borderId="1" xfId="0" applyFill="1" applyBorder="1"/>
    <xf numFmtId="0" fontId="0" fillId="0" borderId="1" xfId="0" applyFill="1" applyBorder="1" applyAlignment="1">
      <alignment horizontal="left" indent="1"/>
    </xf>
    <xf numFmtId="0" fontId="0" fillId="0" borderId="1" xfId="0" applyFill="1" applyBorder="1" applyAlignment="1">
      <alignment horizontal="left" indent="3"/>
    </xf>
    <xf numFmtId="0" fontId="0" fillId="0" borderId="0" xfId="0" applyFill="1"/>
    <xf numFmtId="0" fontId="0" fillId="0" borderId="0" xfId="1" applyFont="1" applyFill="1"/>
    <xf numFmtId="0" fontId="0" fillId="0" borderId="0" xfId="0" applyFont="1" applyFill="1" applyBorder="1" applyAlignment="1"/>
    <xf numFmtId="0" fontId="1" fillId="0" borderId="0" xfId="0" applyFont="1" applyFill="1" applyBorder="1" applyAlignment="1"/>
    <xf numFmtId="0" fontId="0" fillId="0" borderId="0" xfId="0" applyFill="1" applyAlignment="1">
      <alignment vertical="center" wrapText="1"/>
    </xf>
    <xf numFmtId="0" fontId="3" fillId="0" borderId="1" xfId="0" applyFont="1" applyFill="1" applyBorder="1" applyAlignment="1" applyProtection="1">
      <alignment horizontal="left" vertical="center"/>
    </xf>
    <xf numFmtId="0" fontId="3" fillId="0" borderId="1" xfId="0" applyFont="1" applyFill="1" applyBorder="1" applyAlignment="1" applyProtection="1">
      <alignment horizontal="left" vertical="center" indent="1"/>
    </xf>
    <xf numFmtId="0" fontId="0" fillId="0" borderId="1" xfId="0" applyFill="1" applyBorder="1" applyAlignment="1">
      <alignment horizontal="left" indent="4"/>
    </xf>
    <xf numFmtId="0" fontId="0" fillId="0" borderId="1" xfId="0" applyFont="1" applyFill="1" applyBorder="1" applyAlignment="1"/>
    <xf numFmtId="0" fontId="7" fillId="0" borderId="1" xfId="0" applyFont="1" applyFill="1" applyBorder="1" applyAlignment="1" applyProtection="1">
      <alignment horizontal="left" vertical="center"/>
    </xf>
    <xf numFmtId="0" fontId="0" fillId="0" borderId="1" xfId="0" applyFont="1" applyFill="1" applyBorder="1" applyAlignment="1">
      <alignment horizontal="left" indent="3"/>
    </xf>
    <xf numFmtId="0" fontId="0" fillId="0" borderId="1" xfId="0" applyFont="1" applyFill="1" applyBorder="1" applyAlignment="1">
      <alignment horizontal="left" vertical="center" indent="4"/>
    </xf>
    <xf numFmtId="0" fontId="0" fillId="0" borderId="1" xfId="0" applyFont="1" applyFill="1" applyBorder="1" applyAlignment="1">
      <alignment horizontal="left" vertical="center" indent="3"/>
    </xf>
    <xf numFmtId="0" fontId="0" fillId="0" borderId="1" xfId="0" applyFont="1" applyFill="1" applyBorder="1" applyAlignment="1">
      <alignment horizontal="left" indent="4"/>
    </xf>
    <xf numFmtId="0" fontId="0" fillId="0" borderId="1" xfId="0" applyFont="1" applyBorder="1" applyAlignment="1">
      <alignment horizontal="center" vertical="center" wrapText="1"/>
    </xf>
    <xf numFmtId="0" fontId="1" fillId="0" borderId="0" xfId="0" applyFont="1" applyAlignment="1">
      <alignment horizontal="left" indent="1"/>
    </xf>
    <xf numFmtId="0" fontId="1" fillId="0" borderId="0" xfId="0" applyFont="1" applyAlignment="1">
      <alignment horizontal="left" indent="2"/>
    </xf>
    <xf numFmtId="0" fontId="1" fillId="0" borderId="1" xfId="0" applyFont="1" applyBorder="1" applyAlignment="1">
      <alignment horizontal="left" indent="2"/>
    </xf>
    <xf numFmtId="0" fontId="1" fillId="0" borderId="1" xfId="0" applyFont="1" applyBorder="1" applyAlignment="1">
      <alignment horizontal="left" indent="3"/>
    </xf>
    <xf numFmtId="0" fontId="1" fillId="0" borderId="1" xfId="0" applyFont="1" applyBorder="1" applyAlignment="1">
      <alignment horizontal="left" indent="4"/>
    </xf>
    <xf numFmtId="0" fontId="8" fillId="0" borderId="0" xfId="0" applyFont="1" applyFill="1"/>
    <xf numFmtId="0" fontId="3" fillId="0" borderId="1" xfId="0" applyFont="1" applyBorder="1" applyAlignment="1">
      <alignment horizontal="left" vertical="center" indent="1"/>
    </xf>
    <xf numFmtId="0" fontId="3" fillId="0" borderId="1" xfId="0" applyFont="1" applyBorder="1" applyAlignment="1">
      <alignment horizontal="left" vertical="center" indent="2"/>
    </xf>
    <xf numFmtId="0" fontId="3" fillId="0" borderId="1" xfId="0" applyFont="1" applyBorder="1" applyAlignment="1">
      <alignment horizontal="left" vertical="center" indent="3"/>
    </xf>
    <xf numFmtId="0" fontId="3" fillId="0" borderId="1" xfId="0" applyFont="1" applyBorder="1" applyAlignment="1">
      <alignment horizontal="left" vertical="center" indent="4"/>
    </xf>
    <xf numFmtId="0" fontId="3" fillId="0" borderId="1" xfId="0" applyFont="1" applyBorder="1" applyAlignment="1">
      <alignment horizontal="left" vertical="center" indent="5"/>
    </xf>
    <xf numFmtId="0" fontId="3" fillId="0" borderId="1" xfId="0" applyFont="1" applyBorder="1" applyAlignment="1">
      <alignment horizontal="left" vertical="center" indent="6"/>
    </xf>
    <xf numFmtId="0" fontId="4" fillId="0" borderId="1" xfId="0" applyFont="1" applyBorder="1" applyAlignment="1" applyProtection="1">
      <alignment horizontal="left" vertical="center" indent="1"/>
    </xf>
    <xf numFmtId="0" fontId="1" fillId="0" borderId="1" xfId="0" applyFont="1" applyBorder="1" applyAlignment="1">
      <alignment horizontal="left" indent="1"/>
    </xf>
    <xf numFmtId="0" fontId="0" fillId="0" borderId="1" xfId="0" applyFont="1" applyFill="1" applyBorder="1" applyAlignment="1">
      <alignment horizontal="left" indent="1"/>
    </xf>
    <xf numFmtId="0" fontId="4" fillId="0" borderId="1" xfId="0" applyFont="1" applyFill="1" applyBorder="1" applyAlignment="1" applyProtection="1">
      <alignment horizontal="left" vertical="center" indent="1"/>
    </xf>
    <xf numFmtId="0" fontId="1" fillId="0" borderId="1" xfId="0" applyFont="1" applyFill="1" applyBorder="1" applyAlignment="1">
      <alignment horizontal="left" indent="1"/>
    </xf>
    <xf numFmtId="0" fontId="0" fillId="0" borderId="1" xfId="0" applyFont="1" applyFill="1" applyBorder="1" applyAlignment="1">
      <alignment horizontal="left" indent="2"/>
    </xf>
    <xf numFmtId="0" fontId="0" fillId="0" borderId="1" xfId="0" applyFont="1" applyBorder="1" applyAlignment="1">
      <alignment horizontal="left"/>
    </xf>
    <xf numFmtId="0" fontId="1" fillId="0" borderId="1" xfId="0" applyFont="1" applyBorder="1" applyAlignment="1">
      <alignment horizontal="left"/>
    </xf>
    <xf numFmtId="0" fontId="1" fillId="0" borderId="0" xfId="0" applyFont="1" applyAlignment="1">
      <alignment horizontal="left"/>
    </xf>
    <xf numFmtId="0" fontId="0" fillId="0" borderId="1" xfId="0" applyFont="1" applyFill="1" applyBorder="1" applyAlignment="1">
      <alignment horizontal="left"/>
    </xf>
    <xf numFmtId="0" fontId="1" fillId="0" borderId="1" xfId="0" applyFont="1" applyFill="1" applyBorder="1" applyAlignment="1">
      <alignment horizontal="left"/>
    </xf>
    <xf numFmtId="0" fontId="1" fillId="0" borderId="0" xfId="0" applyFont="1" applyFill="1" applyAlignment="1">
      <alignment horizontal="left"/>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2" fillId="2" borderId="1" xfId="0" applyFont="1" applyFill="1" applyBorder="1" applyAlignment="1" applyProtection="1">
      <alignment horizontal="left" vertical="center"/>
    </xf>
    <xf numFmtId="0" fontId="1" fillId="0" borderId="0" xfId="0" applyFont="1" applyFill="1" applyBorder="1" applyAlignment="1">
      <alignment horizontal="left"/>
    </xf>
    <xf numFmtId="0" fontId="2" fillId="4" borderId="1" xfId="0" applyFont="1" applyFill="1" applyBorder="1" applyAlignment="1" applyProtection="1">
      <alignment horizontal="left" vertical="center"/>
    </xf>
    <xf numFmtId="0" fontId="4" fillId="0" borderId="1" xfId="0" applyFont="1" applyFill="1" applyBorder="1" applyAlignment="1" applyProtection="1">
      <alignment horizontal="left" vertical="center" indent="2"/>
    </xf>
    <xf numFmtId="0" fontId="0" fillId="0" borderId="2" xfId="0" applyFont="1" applyFill="1" applyBorder="1" applyAlignment="1">
      <alignment horizontal="left" indent="2"/>
    </xf>
    <xf numFmtId="0" fontId="0" fillId="0" borderId="1" xfId="0" applyFont="1" applyBorder="1" applyAlignment="1"/>
    <xf numFmtId="0" fontId="1" fillId="0" borderId="0" xfId="0" applyFont="1" applyAlignment="1"/>
    <xf numFmtId="0" fontId="0" fillId="0" borderId="1" xfId="0" applyBorder="1" applyAlignment="1">
      <alignment horizontal="left" indent="1"/>
    </xf>
    <xf numFmtId="0" fontId="0" fillId="0" borderId="0" xfId="0" applyFont="1" applyFill="1" applyAlignment="1">
      <alignment horizontal="left"/>
    </xf>
    <xf numFmtId="0" fontId="0" fillId="0" borderId="1" xfId="0" applyFill="1" applyBorder="1" applyAlignment="1">
      <alignment horizontal="left"/>
    </xf>
    <xf numFmtId="0" fontId="0" fillId="0" borderId="0" xfId="0" quotePrefix="1" applyFont="1" applyAlignment="1">
      <alignment horizontal="left"/>
    </xf>
    <xf numFmtId="0" fontId="0" fillId="0" borderId="1" xfId="0" applyBorder="1" applyAlignment="1">
      <alignment horizontal="left" vertical="center"/>
    </xf>
    <xf numFmtId="0" fontId="4" fillId="0" borderId="1" xfId="0" applyFont="1" applyBorder="1" applyAlignment="1" applyProtection="1">
      <alignment horizontal="left" vertical="center" indent="2"/>
    </xf>
    <xf numFmtId="0" fontId="4" fillId="0" borderId="1" xfId="0" applyFont="1" applyBorder="1" applyAlignment="1" applyProtection="1">
      <alignment horizontal="left" vertical="center" indent="3"/>
    </xf>
    <xf numFmtId="0" fontId="4" fillId="0" borderId="3" xfId="0" applyFont="1" applyBorder="1" applyAlignment="1" applyProtection="1">
      <alignment horizontal="left" vertical="center"/>
    </xf>
    <xf numFmtId="0" fontId="4" fillId="0" borderId="1" xfId="0" applyFont="1" applyFill="1" applyBorder="1" applyAlignment="1" applyProtection="1">
      <alignment horizontal="left" vertical="center" indent="3"/>
    </xf>
    <xf numFmtId="0" fontId="0" fillId="0" borderId="0" xfId="0" applyFont="1" applyAlignment="1">
      <alignment horizontal="left"/>
    </xf>
    <xf numFmtId="0" fontId="0" fillId="0" borderId="1" xfId="0" applyBorder="1" applyAlignment="1">
      <alignment horizontal="left"/>
    </xf>
    <xf numFmtId="0" fontId="0" fillId="0" borderId="1" xfId="0" applyFont="1" applyBorder="1" applyAlignment="1">
      <alignment horizontal="left" indent="3"/>
    </xf>
    <xf numFmtId="0" fontId="3" fillId="0" borderId="1" xfId="0" applyFont="1" applyBorder="1" applyAlignment="1" applyProtection="1">
      <alignment horizontal="left" vertical="center" indent="3"/>
    </xf>
    <xf numFmtId="0" fontId="1" fillId="0" borderId="1" xfId="0" applyFont="1" applyBorder="1" applyAlignment="1">
      <alignment horizontal="left" indent="5"/>
    </xf>
    <xf numFmtId="0" fontId="3" fillId="0" borderId="1" xfId="0" applyFont="1" applyBorder="1" applyAlignment="1">
      <alignment horizontal="left" vertical="center" indent="7"/>
    </xf>
    <xf numFmtId="14" fontId="0" fillId="0" borderId="1" xfId="0" applyNumberFormat="1" applyBorder="1"/>
    <xf numFmtId="0" fontId="0" fillId="0" borderId="1" xfId="0" applyFill="1" applyBorder="1" applyAlignment="1">
      <alignment wrapText="1"/>
    </xf>
    <xf numFmtId="0" fontId="0" fillId="0" borderId="1" xfId="0" applyFont="1" applyBorder="1" applyAlignment="1">
      <alignment horizontal="left"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left" vertical="top"/>
    </xf>
    <xf numFmtId="14" fontId="0" fillId="0" borderId="1" xfId="0" applyNumberFormat="1" applyBorder="1" applyAlignment="1">
      <alignment horizontal="left" vertical="top"/>
    </xf>
    <xf numFmtId="0" fontId="2" fillId="4" borderId="4" xfId="0" applyFont="1" applyFill="1" applyBorder="1" applyAlignment="1" applyProtection="1">
      <alignment horizontal="left" vertical="center"/>
    </xf>
    <xf numFmtId="0" fontId="2" fillId="4" borderId="3" xfId="0" applyFont="1" applyFill="1" applyBorder="1" applyAlignment="1" applyProtection="1">
      <alignment horizontal="left" vertical="center"/>
    </xf>
    <xf numFmtId="0" fontId="2" fillId="4" borderId="4" xfId="0" applyFont="1" applyFill="1" applyBorder="1" applyAlignment="1" applyProtection="1">
      <alignment horizontal="center" vertical="center"/>
    </xf>
    <xf numFmtId="0" fontId="2" fillId="4" borderId="3" xfId="0" applyFont="1" applyFill="1" applyBorder="1" applyAlignment="1" applyProtection="1">
      <alignment horizontal="center" vertical="center"/>
    </xf>
  </cellXfs>
  <cellStyles count="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16"/>
  <sheetViews>
    <sheetView tabSelected="1" workbookViewId="0">
      <selection activeCell="M6" sqref="M6"/>
    </sheetView>
  </sheetViews>
  <sheetFormatPr defaultRowHeight="15" x14ac:dyDescent="0.25"/>
  <cols>
    <col min="2" max="2" width="10.42578125" bestFit="1" customWidth="1"/>
    <col min="3" max="3" width="14.85546875" bestFit="1" customWidth="1"/>
    <col min="4" max="4" width="102.7109375" bestFit="1" customWidth="1"/>
  </cols>
  <sheetData>
    <row r="1" spans="1:4" x14ac:dyDescent="0.25">
      <c r="A1" s="14" t="s">
        <v>3193</v>
      </c>
      <c r="B1" s="14" t="s">
        <v>3194</v>
      </c>
      <c r="C1" s="14" t="s">
        <v>3195</v>
      </c>
      <c r="D1" s="14" t="s">
        <v>3196</v>
      </c>
    </row>
    <row r="2" spans="1:4" x14ac:dyDescent="0.25">
      <c r="A2" s="38" t="s">
        <v>3197</v>
      </c>
      <c r="B2" s="106">
        <v>42613</v>
      </c>
      <c r="C2" s="38" t="s">
        <v>3198</v>
      </c>
      <c r="D2" s="38" t="s">
        <v>3199</v>
      </c>
    </row>
    <row r="3" spans="1:4" x14ac:dyDescent="0.25">
      <c r="A3" s="111" t="s">
        <v>3200</v>
      </c>
      <c r="B3" s="112">
        <v>43034</v>
      </c>
      <c r="C3" s="111" t="s">
        <v>3198</v>
      </c>
      <c r="D3" s="38" t="s">
        <v>3201</v>
      </c>
    </row>
    <row r="4" spans="1:4" x14ac:dyDescent="0.25">
      <c r="A4" s="111"/>
      <c r="B4" s="112"/>
      <c r="C4" s="111"/>
      <c r="D4" s="38" t="s">
        <v>3202</v>
      </c>
    </row>
    <row r="5" spans="1:4" x14ac:dyDescent="0.25">
      <c r="A5" s="111" t="s">
        <v>3203</v>
      </c>
      <c r="B5" s="110">
        <v>43084</v>
      </c>
      <c r="C5" s="109" t="s">
        <v>3198</v>
      </c>
      <c r="D5" s="38" t="s">
        <v>3204</v>
      </c>
    </row>
    <row r="6" spans="1:4" x14ac:dyDescent="0.25">
      <c r="A6" s="111"/>
      <c r="B6" s="110"/>
      <c r="C6" s="109"/>
      <c r="D6" s="38" t="s">
        <v>3205</v>
      </c>
    </row>
    <row r="7" spans="1:4" x14ac:dyDescent="0.25">
      <c r="A7" s="111"/>
      <c r="B7" s="110"/>
      <c r="C7" s="109"/>
      <c r="D7" s="38" t="s">
        <v>3208</v>
      </c>
    </row>
    <row r="8" spans="1:4" x14ac:dyDescent="0.25">
      <c r="A8" s="111"/>
      <c r="B8" s="110"/>
      <c r="C8" s="109"/>
      <c r="D8" s="38" t="s">
        <v>3657</v>
      </c>
    </row>
    <row r="9" spans="1:4" x14ac:dyDescent="0.25">
      <c r="A9" s="111"/>
      <c r="B9" s="110"/>
      <c r="C9" s="109"/>
      <c r="D9" s="38" t="s">
        <v>3209</v>
      </c>
    </row>
    <row r="10" spans="1:4" x14ac:dyDescent="0.25">
      <c r="A10" s="111"/>
      <c r="B10" s="110"/>
      <c r="C10" s="109"/>
      <c r="D10" s="38" t="s">
        <v>3674</v>
      </c>
    </row>
    <row r="11" spans="1:4" x14ac:dyDescent="0.25">
      <c r="A11" s="111" t="s">
        <v>3675</v>
      </c>
      <c r="B11" s="110">
        <v>43133</v>
      </c>
      <c r="C11" s="109" t="s">
        <v>3198</v>
      </c>
      <c r="D11" s="38" t="s">
        <v>3677</v>
      </c>
    </row>
    <row r="12" spans="1:4" ht="30" x14ac:dyDescent="0.25">
      <c r="A12" s="111"/>
      <c r="B12" s="110"/>
      <c r="C12" s="109"/>
      <c r="D12" s="107" t="s">
        <v>3676</v>
      </c>
    </row>
    <row r="13" spans="1:4" x14ac:dyDescent="0.25">
      <c r="A13" s="111"/>
      <c r="B13" s="110"/>
      <c r="C13" s="109"/>
      <c r="D13" s="40" t="s">
        <v>3678</v>
      </c>
    </row>
    <row r="14" spans="1:4" x14ac:dyDescent="0.25">
      <c r="A14" s="111"/>
      <c r="B14" s="110"/>
      <c r="C14" s="109"/>
      <c r="D14" s="40" t="s">
        <v>3679</v>
      </c>
    </row>
    <row r="15" spans="1:4" ht="30" x14ac:dyDescent="0.25">
      <c r="A15" s="38" t="s">
        <v>3688</v>
      </c>
      <c r="B15" s="106">
        <v>43167</v>
      </c>
      <c r="C15" s="38" t="s">
        <v>3198</v>
      </c>
      <c r="D15" s="107" t="s">
        <v>3690</v>
      </c>
    </row>
    <row r="16" spans="1:4" x14ac:dyDescent="0.25">
      <c r="A16" s="38" t="s">
        <v>3691</v>
      </c>
      <c r="B16" s="106">
        <v>43222</v>
      </c>
      <c r="C16" s="38" t="s">
        <v>3198</v>
      </c>
      <c r="D16" s="107" t="s">
        <v>3692</v>
      </c>
    </row>
  </sheetData>
  <mergeCells count="9">
    <mergeCell ref="C11:C14"/>
    <mergeCell ref="B11:B14"/>
    <mergeCell ref="A11:A14"/>
    <mergeCell ref="A3:A4"/>
    <mergeCell ref="B3:B4"/>
    <mergeCell ref="C3:C4"/>
    <mergeCell ref="C5:C10"/>
    <mergeCell ref="B5:B10"/>
    <mergeCell ref="A5:A10"/>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84"/>
  <sheetViews>
    <sheetView zoomScaleNormal="100" workbookViewId="0"/>
  </sheetViews>
  <sheetFormatPr defaultColWidth="14.7109375" defaultRowHeight="15" x14ac:dyDescent="0.25"/>
  <cols>
    <col min="1" max="1" width="10" style="78" bestFit="1" customWidth="1"/>
    <col min="2" max="3" width="108.140625" style="78" customWidth="1"/>
    <col min="4" max="4" width="22" style="78" bestFit="1" customWidth="1"/>
    <col min="5" max="16384" width="14.7109375" style="78"/>
  </cols>
  <sheetData>
    <row r="1" spans="1:5" x14ac:dyDescent="0.25">
      <c r="A1" s="84" t="s">
        <v>0</v>
      </c>
      <c r="B1" s="2" t="s">
        <v>640</v>
      </c>
    </row>
    <row r="2" spans="1:5" x14ac:dyDescent="0.25">
      <c r="A2" s="84" t="s">
        <v>2</v>
      </c>
      <c r="B2" s="2" t="s">
        <v>641</v>
      </c>
      <c r="C2" s="4"/>
    </row>
    <row r="3" spans="1:5" x14ac:dyDescent="0.25">
      <c r="A3" s="84" t="s">
        <v>3</v>
      </c>
      <c r="B3" s="2" t="s">
        <v>642</v>
      </c>
    </row>
    <row r="4" spans="1:5" x14ac:dyDescent="0.25">
      <c r="A4" s="86" t="s">
        <v>4</v>
      </c>
      <c r="B4" s="86" t="s">
        <v>5</v>
      </c>
      <c r="C4" s="86" t="s">
        <v>2903</v>
      </c>
      <c r="D4" s="5" t="s">
        <v>3689</v>
      </c>
    </row>
    <row r="5" spans="1:5" x14ac:dyDescent="0.25">
      <c r="A5" s="6" t="s">
        <v>465</v>
      </c>
      <c r="B5" t="s">
        <v>3187</v>
      </c>
      <c r="C5" s="101" t="str">
        <f>VLOOKUP($B5,Concepts!$C$1:$R$536,13,FALSE)</f>
        <v>Profit or loss [text block]</v>
      </c>
      <c r="D5" s="77"/>
    </row>
    <row r="6" spans="1:5" x14ac:dyDescent="0.25">
      <c r="A6" s="37" t="s">
        <v>38</v>
      </c>
      <c r="B6" s="37" t="s">
        <v>646</v>
      </c>
      <c r="C6" s="64" t="s">
        <v>647</v>
      </c>
      <c r="D6" s="77"/>
    </row>
    <row r="7" spans="1:5" x14ac:dyDescent="0.25">
      <c r="A7" s="37" t="s">
        <v>38</v>
      </c>
      <c r="B7" s="37" t="s">
        <v>648</v>
      </c>
      <c r="C7" s="65" t="s">
        <v>649</v>
      </c>
      <c r="D7" s="77"/>
    </row>
    <row r="8" spans="1:5" x14ac:dyDescent="0.25">
      <c r="A8" s="37" t="s">
        <v>38</v>
      </c>
      <c r="B8" s="37" t="s">
        <v>37</v>
      </c>
      <c r="C8" s="66" t="s">
        <v>37</v>
      </c>
      <c r="D8" s="79" t="s">
        <v>3672</v>
      </c>
    </row>
    <row r="9" spans="1:5" x14ac:dyDescent="0.25">
      <c r="A9" s="37" t="s">
        <v>38</v>
      </c>
      <c r="B9" s="37" t="s">
        <v>650</v>
      </c>
      <c r="C9" s="67" t="s">
        <v>651</v>
      </c>
      <c r="D9" s="77"/>
    </row>
    <row r="10" spans="1:5" x14ac:dyDescent="0.25">
      <c r="A10" s="37" t="s">
        <v>38</v>
      </c>
      <c r="B10" s="37" t="s">
        <v>652</v>
      </c>
      <c r="C10" s="66" t="s">
        <v>653</v>
      </c>
      <c r="D10" s="77"/>
    </row>
    <row r="11" spans="1:5" x14ac:dyDescent="0.25">
      <c r="A11" s="37" t="s">
        <v>38</v>
      </c>
      <c r="B11" s="37" t="s">
        <v>654</v>
      </c>
      <c r="C11" s="66" t="s">
        <v>655</v>
      </c>
      <c r="D11" s="77"/>
    </row>
    <row r="12" spans="1:5" x14ac:dyDescent="0.25">
      <c r="A12" s="37" t="s">
        <v>38</v>
      </c>
      <c r="B12" s="37" t="s">
        <v>656</v>
      </c>
      <c r="C12" s="66" t="s">
        <v>657</v>
      </c>
      <c r="D12" s="77"/>
    </row>
    <row r="13" spans="1:5" x14ac:dyDescent="0.25">
      <c r="A13" s="37" t="s">
        <v>38</v>
      </c>
      <c r="B13" s="37" t="s">
        <v>658</v>
      </c>
      <c r="C13" s="66" t="s">
        <v>659</v>
      </c>
      <c r="D13" s="6"/>
      <c r="E13" s="94"/>
    </row>
    <row r="14" spans="1:5" x14ac:dyDescent="0.25">
      <c r="A14" s="37" t="s">
        <v>38</v>
      </c>
      <c r="B14" s="37" t="s">
        <v>660</v>
      </c>
      <c r="C14" s="66" t="s">
        <v>661</v>
      </c>
      <c r="D14" s="6"/>
    </row>
    <row r="15" spans="1:5" x14ac:dyDescent="0.25">
      <c r="A15" s="37" t="s">
        <v>38</v>
      </c>
      <c r="B15" s="37" t="s">
        <v>662</v>
      </c>
      <c r="C15" s="66" t="s">
        <v>663</v>
      </c>
      <c r="D15" s="6"/>
    </row>
    <row r="16" spans="1:5" x14ac:dyDescent="0.25">
      <c r="A16" s="37" t="s">
        <v>38</v>
      </c>
      <c r="B16" s="37" t="s">
        <v>664</v>
      </c>
      <c r="C16" s="66" t="s">
        <v>665</v>
      </c>
      <c r="D16" s="6"/>
    </row>
    <row r="17" spans="1:4" x14ac:dyDescent="0.25">
      <c r="A17" s="37" t="s">
        <v>38</v>
      </c>
      <c r="B17" s="37" t="s">
        <v>666</v>
      </c>
      <c r="C17" s="66" t="s">
        <v>667</v>
      </c>
      <c r="D17" s="6"/>
    </row>
    <row r="18" spans="1:4" x14ac:dyDescent="0.25">
      <c r="A18" s="37" t="s">
        <v>38</v>
      </c>
      <c r="B18" s="37" t="s">
        <v>668</v>
      </c>
      <c r="C18" s="66" t="s">
        <v>669</v>
      </c>
      <c r="D18" s="6"/>
    </row>
    <row r="19" spans="1:4" x14ac:dyDescent="0.25">
      <c r="A19" s="37" t="s">
        <v>38</v>
      </c>
      <c r="B19" s="37" t="s">
        <v>670</v>
      </c>
      <c r="C19" s="66" t="s">
        <v>671</v>
      </c>
      <c r="D19" s="6"/>
    </row>
    <row r="20" spans="1:4" x14ac:dyDescent="0.25">
      <c r="A20" s="37" t="s">
        <v>38</v>
      </c>
      <c r="B20" s="37" t="s">
        <v>672</v>
      </c>
      <c r="C20" s="66" t="s">
        <v>673</v>
      </c>
      <c r="D20" s="6"/>
    </row>
    <row r="21" spans="1:4" x14ac:dyDescent="0.25">
      <c r="A21" s="37" t="s">
        <v>38</v>
      </c>
      <c r="B21" s="37" t="s">
        <v>674</v>
      </c>
      <c r="C21" s="66" t="s">
        <v>675</v>
      </c>
      <c r="D21" s="6"/>
    </row>
    <row r="22" spans="1:4" x14ac:dyDescent="0.25">
      <c r="A22" s="37" t="s">
        <v>38</v>
      </c>
      <c r="B22" s="37" t="s">
        <v>676</v>
      </c>
      <c r="C22" s="66" t="s">
        <v>677</v>
      </c>
      <c r="D22" s="6"/>
    </row>
    <row r="23" spans="1:4" x14ac:dyDescent="0.25">
      <c r="A23" s="37" t="s">
        <v>38</v>
      </c>
      <c r="B23" s="37" t="s">
        <v>678</v>
      </c>
      <c r="C23" s="66" t="s">
        <v>679</v>
      </c>
      <c r="D23" s="6"/>
    </row>
    <row r="24" spans="1:4" x14ac:dyDescent="0.25">
      <c r="A24" s="37" t="s">
        <v>38</v>
      </c>
      <c r="B24" s="37" t="s">
        <v>680</v>
      </c>
      <c r="C24" s="66" t="s">
        <v>681</v>
      </c>
      <c r="D24" s="6"/>
    </row>
    <row r="25" spans="1:4" x14ac:dyDescent="0.25">
      <c r="A25" s="37" t="s">
        <v>38</v>
      </c>
      <c r="B25" s="37" t="s">
        <v>682</v>
      </c>
      <c r="C25" s="66" t="s">
        <v>683</v>
      </c>
      <c r="D25" s="6"/>
    </row>
    <row r="26" spans="1:4" x14ac:dyDescent="0.25">
      <c r="A26" s="37" t="s">
        <v>38</v>
      </c>
      <c r="B26" s="37" t="s">
        <v>684</v>
      </c>
      <c r="C26" s="66" t="s">
        <v>685</v>
      </c>
      <c r="D26" s="6"/>
    </row>
    <row r="27" spans="1:4" x14ac:dyDescent="0.25">
      <c r="A27" s="37" t="s">
        <v>38</v>
      </c>
      <c r="B27" s="37" t="s">
        <v>686</v>
      </c>
      <c r="C27" s="66" t="s">
        <v>687</v>
      </c>
      <c r="D27" s="6"/>
    </row>
    <row r="28" spans="1:4" x14ac:dyDescent="0.25">
      <c r="A28" s="37" t="s">
        <v>38</v>
      </c>
      <c r="B28" s="37" t="s">
        <v>688</v>
      </c>
      <c r="C28" s="66" t="s">
        <v>689</v>
      </c>
      <c r="D28" s="6"/>
    </row>
    <row r="29" spans="1:4" x14ac:dyDescent="0.25">
      <c r="A29" s="37" t="s">
        <v>38</v>
      </c>
      <c r="B29" s="37" t="s">
        <v>690</v>
      </c>
      <c r="C29" s="66" t="s">
        <v>691</v>
      </c>
      <c r="D29" s="79" t="s">
        <v>3673</v>
      </c>
    </row>
    <row r="30" spans="1:4" x14ac:dyDescent="0.25">
      <c r="A30" s="37" t="s">
        <v>38</v>
      </c>
      <c r="B30" s="37" t="s">
        <v>692</v>
      </c>
      <c r="C30" s="66" t="s">
        <v>693</v>
      </c>
      <c r="D30" s="79" t="s">
        <v>3673</v>
      </c>
    </row>
    <row r="31" spans="1:4" x14ac:dyDescent="0.25">
      <c r="A31" s="37" t="s">
        <v>38</v>
      </c>
      <c r="B31" s="37" t="s">
        <v>694</v>
      </c>
      <c r="C31" s="66" t="s">
        <v>695</v>
      </c>
      <c r="D31" s="6"/>
    </row>
    <row r="32" spans="1:4" x14ac:dyDescent="0.25">
      <c r="A32" s="37" t="s">
        <v>38</v>
      </c>
      <c r="B32" s="37" t="s">
        <v>696</v>
      </c>
      <c r="C32" s="66" t="s">
        <v>697</v>
      </c>
      <c r="D32" s="6"/>
    </row>
    <row r="33" spans="1:4" x14ac:dyDescent="0.25">
      <c r="A33" s="37" t="s">
        <v>38</v>
      </c>
      <c r="B33" s="37" t="s">
        <v>698</v>
      </c>
      <c r="C33" s="66" t="s">
        <v>699</v>
      </c>
      <c r="D33" s="79" t="s">
        <v>3673</v>
      </c>
    </row>
    <row r="34" spans="1:4" s="58" customFormat="1" x14ac:dyDescent="0.25">
      <c r="A34" s="95" t="s">
        <v>465</v>
      </c>
      <c r="B34" s="37" t="s">
        <v>2880</v>
      </c>
      <c r="C34" s="102" t="s">
        <v>2881</v>
      </c>
      <c r="D34" s="70"/>
    </row>
    <row r="35" spans="1:4" s="58" customFormat="1" x14ac:dyDescent="0.25">
      <c r="A35" s="37" t="s">
        <v>38</v>
      </c>
      <c r="B35" s="37" t="s">
        <v>2904</v>
      </c>
      <c r="C35" s="62" t="s">
        <v>2905</v>
      </c>
      <c r="D35" s="70"/>
    </row>
    <row r="36" spans="1:4" x14ac:dyDescent="0.25">
      <c r="A36" s="37" t="s">
        <v>38</v>
      </c>
      <c r="B36" s="37" t="s">
        <v>700</v>
      </c>
      <c r="C36" s="65" t="s">
        <v>701</v>
      </c>
      <c r="D36" s="6"/>
    </row>
    <row r="37" spans="1:4" x14ac:dyDescent="0.25">
      <c r="A37" s="37" t="s">
        <v>38</v>
      </c>
      <c r="B37" s="37" t="s">
        <v>702</v>
      </c>
      <c r="C37" s="66" t="s">
        <v>703</v>
      </c>
      <c r="D37" s="6"/>
    </row>
    <row r="38" spans="1:4" x14ac:dyDescent="0.25">
      <c r="A38" s="37" t="s">
        <v>38</v>
      </c>
      <c r="B38" s="37" t="s">
        <v>704</v>
      </c>
      <c r="C38" s="66" t="s">
        <v>705</v>
      </c>
      <c r="D38" s="6"/>
    </row>
    <row r="39" spans="1:4" s="58" customFormat="1" x14ac:dyDescent="0.25">
      <c r="A39" s="95" t="s">
        <v>465</v>
      </c>
      <c r="B39" s="37" t="s">
        <v>2880</v>
      </c>
      <c r="C39" s="102" t="s">
        <v>2881</v>
      </c>
      <c r="D39" s="70"/>
    </row>
    <row r="40" spans="1:4" s="58" customFormat="1" x14ac:dyDescent="0.25">
      <c r="A40" s="37" t="s">
        <v>38</v>
      </c>
      <c r="B40" s="37" t="s">
        <v>2904</v>
      </c>
      <c r="C40" s="62" t="s">
        <v>2905</v>
      </c>
      <c r="D40" s="70"/>
    </row>
    <row r="41" spans="1:4" x14ac:dyDescent="0.25">
      <c r="A41" s="37" t="s">
        <v>38</v>
      </c>
      <c r="B41" s="37" t="s">
        <v>706</v>
      </c>
      <c r="C41" s="65" t="s">
        <v>707</v>
      </c>
      <c r="D41" s="6"/>
    </row>
    <row r="42" spans="1:4" x14ac:dyDescent="0.25">
      <c r="A42" s="37" t="s">
        <v>38</v>
      </c>
      <c r="B42" s="37" t="s">
        <v>708</v>
      </c>
      <c r="C42" s="66" t="s">
        <v>709</v>
      </c>
      <c r="D42" s="6"/>
    </row>
    <row r="43" spans="1:4" x14ac:dyDescent="0.25">
      <c r="A43" s="37" t="s">
        <v>38</v>
      </c>
      <c r="B43" s="37" t="s">
        <v>710</v>
      </c>
      <c r="C43" s="67" t="s">
        <v>711</v>
      </c>
      <c r="D43" s="6"/>
    </row>
    <row r="44" spans="1:4" x14ac:dyDescent="0.25">
      <c r="A44" s="37" t="s">
        <v>38</v>
      </c>
      <c r="B44" s="37" t="s">
        <v>712</v>
      </c>
      <c r="C44" s="68" t="s">
        <v>713</v>
      </c>
      <c r="D44" s="6"/>
    </row>
    <row r="45" spans="1:4" x14ac:dyDescent="0.25">
      <c r="A45" s="37" t="s">
        <v>38</v>
      </c>
      <c r="B45" s="37" t="s">
        <v>714</v>
      </c>
      <c r="C45" s="69" t="s">
        <v>715</v>
      </c>
      <c r="D45" s="6"/>
    </row>
    <row r="46" spans="1:4" s="59" customFormat="1" x14ac:dyDescent="0.25">
      <c r="A46" s="37" t="s">
        <v>38</v>
      </c>
      <c r="B46" s="37" t="s">
        <v>2904</v>
      </c>
      <c r="C46" s="104" t="s">
        <v>2905</v>
      </c>
      <c r="D46" s="96"/>
    </row>
    <row r="47" spans="1:4" x14ac:dyDescent="0.25">
      <c r="A47" s="37" t="s">
        <v>38</v>
      </c>
      <c r="B47" s="37" t="s">
        <v>716</v>
      </c>
      <c r="C47" s="67" t="s">
        <v>717</v>
      </c>
      <c r="D47" s="6"/>
    </row>
    <row r="48" spans="1:4" x14ac:dyDescent="0.25">
      <c r="A48" s="37" t="s">
        <v>38</v>
      </c>
      <c r="B48" s="37" t="s">
        <v>718</v>
      </c>
      <c r="C48" s="68" t="s">
        <v>719</v>
      </c>
      <c r="D48" s="6"/>
    </row>
    <row r="49" spans="1:4" x14ac:dyDescent="0.25">
      <c r="A49" s="37" t="s">
        <v>38</v>
      </c>
      <c r="B49" s="37" t="s">
        <v>720</v>
      </c>
      <c r="C49" s="69" t="s">
        <v>721</v>
      </c>
      <c r="D49" s="6"/>
    </row>
    <row r="50" spans="1:4" x14ac:dyDescent="0.25">
      <c r="A50" s="37" t="s">
        <v>38</v>
      </c>
      <c r="B50" s="37" t="s">
        <v>722</v>
      </c>
      <c r="C50" s="69" t="s">
        <v>723</v>
      </c>
      <c r="D50" s="6"/>
    </row>
    <row r="51" spans="1:4" x14ac:dyDescent="0.25">
      <c r="A51" s="37" t="s">
        <v>38</v>
      </c>
      <c r="B51" s="37" t="s">
        <v>724</v>
      </c>
      <c r="C51" s="69" t="s">
        <v>725</v>
      </c>
      <c r="D51" s="6"/>
    </row>
    <row r="52" spans="1:4" x14ac:dyDescent="0.25">
      <c r="A52" s="37" t="s">
        <v>38</v>
      </c>
      <c r="B52" s="37" t="s">
        <v>726</v>
      </c>
      <c r="C52" s="68" t="s">
        <v>727</v>
      </c>
      <c r="D52" s="6"/>
    </row>
    <row r="53" spans="1:4" x14ac:dyDescent="0.25">
      <c r="A53" s="37" t="s">
        <v>38</v>
      </c>
      <c r="B53" s="37" t="s">
        <v>728</v>
      </c>
      <c r="C53" s="69" t="s">
        <v>729</v>
      </c>
      <c r="D53" s="6"/>
    </row>
    <row r="54" spans="1:4" x14ac:dyDescent="0.25">
      <c r="A54" s="37" t="s">
        <v>38</v>
      </c>
      <c r="B54" s="37" t="s">
        <v>730</v>
      </c>
      <c r="C54" s="69" t="s">
        <v>731</v>
      </c>
      <c r="D54" s="6"/>
    </row>
    <row r="55" spans="1:4" x14ac:dyDescent="0.25">
      <c r="A55" s="37" t="s">
        <v>38</v>
      </c>
      <c r="B55" s="37" t="s">
        <v>732</v>
      </c>
      <c r="C55" s="69" t="s">
        <v>733</v>
      </c>
      <c r="D55" s="6"/>
    </row>
    <row r="57" spans="1:4" x14ac:dyDescent="0.25">
      <c r="A57" s="84" t="s">
        <v>0</v>
      </c>
      <c r="B57" s="2" t="s">
        <v>640</v>
      </c>
    </row>
    <row r="58" spans="1:4" x14ac:dyDescent="0.25">
      <c r="A58" s="84" t="s">
        <v>2</v>
      </c>
      <c r="B58" s="2" t="s">
        <v>641</v>
      </c>
      <c r="C58" s="4"/>
    </row>
    <row r="59" spans="1:4" x14ac:dyDescent="0.25">
      <c r="A59" s="84" t="s">
        <v>3</v>
      </c>
      <c r="B59" s="2" t="s">
        <v>642</v>
      </c>
    </row>
    <row r="60" spans="1:4" x14ac:dyDescent="0.25">
      <c r="A60" s="86" t="s">
        <v>4</v>
      </c>
      <c r="B60" s="86" t="s">
        <v>5</v>
      </c>
      <c r="C60" s="86" t="s">
        <v>2903</v>
      </c>
      <c r="D60" s="86" t="s">
        <v>2841</v>
      </c>
    </row>
    <row r="61" spans="1:4" x14ac:dyDescent="0.25">
      <c r="A61" s="6" t="s">
        <v>465</v>
      </c>
      <c r="B61" t="s">
        <v>3187</v>
      </c>
      <c r="C61" s="101" t="str">
        <f>VLOOKUP($B61,Concepts!$C$1:$R$536,13,FALSE)</f>
        <v>Profit or loss [text block]</v>
      </c>
      <c r="D61" s="77"/>
    </row>
    <row r="62" spans="1:4" x14ac:dyDescent="0.25">
      <c r="A62" s="37" t="s">
        <v>3074</v>
      </c>
      <c r="B62" s="37" t="s">
        <v>646</v>
      </c>
      <c r="C62" s="64" t="s">
        <v>647</v>
      </c>
      <c r="D62" s="76"/>
    </row>
    <row r="63" spans="1:4" x14ac:dyDescent="0.25">
      <c r="A63" s="37" t="s">
        <v>3074</v>
      </c>
      <c r="B63" s="37" t="s">
        <v>648</v>
      </c>
      <c r="C63" s="65" t="s">
        <v>649</v>
      </c>
      <c r="D63" s="76"/>
    </row>
    <row r="64" spans="1:4" x14ac:dyDescent="0.25">
      <c r="A64" s="37" t="s">
        <v>3074</v>
      </c>
      <c r="B64" s="37" t="s">
        <v>37</v>
      </c>
      <c r="C64" s="66" t="s">
        <v>37</v>
      </c>
      <c r="D64" s="79" t="s">
        <v>3672</v>
      </c>
    </row>
    <row r="65" spans="1:4" x14ac:dyDescent="0.25">
      <c r="A65" s="37" t="s">
        <v>3074</v>
      </c>
      <c r="B65" s="37" t="s">
        <v>652</v>
      </c>
      <c r="C65" s="66" t="s">
        <v>653</v>
      </c>
      <c r="D65" s="76"/>
    </row>
    <row r="66" spans="1:4" x14ac:dyDescent="0.25">
      <c r="A66" s="37" t="s">
        <v>3074</v>
      </c>
      <c r="B66" s="37" t="s">
        <v>654</v>
      </c>
      <c r="C66" s="66" t="s">
        <v>655</v>
      </c>
      <c r="D66" s="76"/>
    </row>
    <row r="67" spans="1:4" x14ac:dyDescent="0.25">
      <c r="A67" s="37" t="s">
        <v>3074</v>
      </c>
      <c r="B67" s="37" t="s">
        <v>656</v>
      </c>
      <c r="C67" s="66" t="s">
        <v>657</v>
      </c>
      <c r="D67" s="76"/>
    </row>
    <row r="68" spans="1:4" x14ac:dyDescent="0.25">
      <c r="A68" s="37" t="s">
        <v>3074</v>
      </c>
      <c r="B68" s="37" t="s">
        <v>658</v>
      </c>
      <c r="C68" s="66" t="s">
        <v>659</v>
      </c>
      <c r="D68" s="76"/>
    </row>
    <row r="69" spans="1:4" x14ac:dyDescent="0.25">
      <c r="A69" s="37" t="s">
        <v>3074</v>
      </c>
      <c r="B69" s="37" t="s">
        <v>660</v>
      </c>
      <c r="C69" s="66" t="s">
        <v>661</v>
      </c>
      <c r="D69" s="76"/>
    </row>
    <row r="70" spans="1:4" x14ac:dyDescent="0.25">
      <c r="A70" s="37" t="s">
        <v>3074</v>
      </c>
      <c r="B70" s="37" t="s">
        <v>662</v>
      </c>
      <c r="C70" s="66" t="s">
        <v>663</v>
      </c>
      <c r="D70" s="76"/>
    </row>
    <row r="71" spans="1:4" x14ac:dyDescent="0.25">
      <c r="A71" s="37" t="s">
        <v>3074</v>
      </c>
      <c r="B71" s="37" t="s">
        <v>664</v>
      </c>
      <c r="C71" s="66" t="s">
        <v>665</v>
      </c>
      <c r="D71" s="76"/>
    </row>
    <row r="72" spans="1:4" x14ac:dyDescent="0.25">
      <c r="A72" s="37" t="s">
        <v>3074</v>
      </c>
      <c r="B72" s="37" t="s">
        <v>674</v>
      </c>
      <c r="C72" s="66" t="s">
        <v>675</v>
      </c>
      <c r="D72" s="76"/>
    </row>
    <row r="73" spans="1:4" x14ac:dyDescent="0.25">
      <c r="A73" s="37" t="s">
        <v>3074</v>
      </c>
      <c r="B73" s="37" t="s">
        <v>676</v>
      </c>
      <c r="C73" s="66" t="s">
        <v>677</v>
      </c>
      <c r="D73" s="76"/>
    </row>
    <row r="74" spans="1:4" x14ac:dyDescent="0.25">
      <c r="A74" s="37" t="s">
        <v>3074</v>
      </c>
      <c r="B74" s="37" t="s">
        <v>680</v>
      </c>
      <c r="C74" s="66" t="s">
        <v>681</v>
      </c>
      <c r="D74" s="76"/>
    </row>
    <row r="75" spans="1:4" x14ac:dyDescent="0.25">
      <c r="A75" s="37" t="s">
        <v>3074</v>
      </c>
      <c r="B75" s="37" t="s">
        <v>690</v>
      </c>
      <c r="C75" s="66" t="s">
        <v>691</v>
      </c>
      <c r="D75" s="79" t="s">
        <v>3673</v>
      </c>
    </row>
    <row r="76" spans="1:4" x14ac:dyDescent="0.25">
      <c r="A76" s="37" t="s">
        <v>3074</v>
      </c>
      <c r="B76" s="37" t="s">
        <v>692</v>
      </c>
      <c r="C76" s="66" t="s">
        <v>693</v>
      </c>
      <c r="D76" s="79" t="s">
        <v>3673</v>
      </c>
    </row>
    <row r="77" spans="1:4" x14ac:dyDescent="0.25">
      <c r="A77" s="37" t="s">
        <v>3074</v>
      </c>
      <c r="B77" s="37" t="s">
        <v>694</v>
      </c>
      <c r="C77" s="66" t="s">
        <v>695</v>
      </c>
      <c r="D77" s="76"/>
    </row>
    <row r="78" spans="1:4" x14ac:dyDescent="0.25">
      <c r="A78" s="37" t="s">
        <v>3074</v>
      </c>
      <c r="B78" s="37" t="s">
        <v>696</v>
      </c>
      <c r="C78" s="66" t="s">
        <v>697</v>
      </c>
      <c r="D78" s="76"/>
    </row>
    <row r="79" spans="1:4" x14ac:dyDescent="0.25">
      <c r="A79" s="37" t="s">
        <v>3074</v>
      </c>
      <c r="B79" s="37" t="s">
        <v>698</v>
      </c>
      <c r="C79" s="66" t="s">
        <v>699</v>
      </c>
      <c r="D79" s="79" t="s">
        <v>3673</v>
      </c>
    </row>
    <row r="80" spans="1:4" x14ac:dyDescent="0.25">
      <c r="A80" s="37" t="s">
        <v>3074</v>
      </c>
      <c r="B80" s="37" t="s">
        <v>700</v>
      </c>
      <c r="C80" s="65" t="s">
        <v>701</v>
      </c>
      <c r="D80" s="76"/>
    </row>
    <row r="81" spans="1:4" x14ac:dyDescent="0.25">
      <c r="A81" s="37" t="s">
        <v>3074</v>
      </c>
      <c r="B81" s="37" t="s">
        <v>702</v>
      </c>
      <c r="C81" s="66" t="s">
        <v>703</v>
      </c>
      <c r="D81" s="76"/>
    </row>
    <row r="82" spans="1:4" x14ac:dyDescent="0.25">
      <c r="A82" s="37" t="s">
        <v>3074</v>
      </c>
      <c r="B82" s="37" t="s">
        <v>704</v>
      </c>
      <c r="C82" s="66" t="s">
        <v>705</v>
      </c>
      <c r="D82" s="76"/>
    </row>
    <row r="83" spans="1:4" s="58" customFormat="1" x14ac:dyDescent="0.25">
      <c r="A83" s="95" t="s">
        <v>465</v>
      </c>
      <c r="B83" s="37" t="s">
        <v>2880</v>
      </c>
      <c r="C83" s="34" t="s">
        <v>2881</v>
      </c>
      <c r="D83" s="70"/>
    </row>
    <row r="84" spans="1:4" s="58" customFormat="1" x14ac:dyDescent="0.25">
      <c r="A84" s="37" t="s">
        <v>3074</v>
      </c>
      <c r="B84" s="37" t="s">
        <v>2904</v>
      </c>
      <c r="C84" s="61" t="s">
        <v>2905</v>
      </c>
      <c r="D84" s="7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88"/>
  <sheetViews>
    <sheetView zoomScaleNormal="100" workbookViewId="0"/>
  </sheetViews>
  <sheetFormatPr defaultColWidth="10.7109375" defaultRowHeight="15" x14ac:dyDescent="0.25"/>
  <cols>
    <col min="1" max="1" width="10" style="78" bestFit="1" customWidth="1"/>
    <col min="2" max="2" width="105.5703125" style="78" customWidth="1"/>
    <col min="3" max="3" width="93.5703125" style="78" customWidth="1"/>
    <col min="4" max="4" width="22" style="78" bestFit="1" customWidth="1"/>
    <col min="5" max="16384" width="10.7109375" style="78"/>
  </cols>
  <sheetData>
    <row r="1" spans="1:5" x14ac:dyDescent="0.25">
      <c r="A1" s="84" t="s">
        <v>0</v>
      </c>
      <c r="B1" s="2" t="s">
        <v>643</v>
      </c>
    </row>
    <row r="2" spans="1:5" x14ac:dyDescent="0.25">
      <c r="A2" s="84" t="s">
        <v>2</v>
      </c>
      <c r="B2" s="2" t="s">
        <v>645</v>
      </c>
      <c r="C2" s="4"/>
    </row>
    <row r="3" spans="1:5" x14ac:dyDescent="0.25">
      <c r="A3" s="84" t="s">
        <v>3</v>
      </c>
      <c r="B3" s="2" t="s">
        <v>644</v>
      </c>
    </row>
    <row r="4" spans="1:5" x14ac:dyDescent="0.25">
      <c r="A4" s="86" t="s">
        <v>4</v>
      </c>
      <c r="B4" s="86" t="s">
        <v>5</v>
      </c>
      <c r="C4" s="86" t="s">
        <v>2903</v>
      </c>
      <c r="D4" s="5" t="s">
        <v>3689</v>
      </c>
    </row>
    <row r="5" spans="1:5" x14ac:dyDescent="0.25">
      <c r="A5" s="6" t="s">
        <v>465</v>
      </c>
      <c r="B5" t="s">
        <v>3187</v>
      </c>
      <c r="C5" s="101" t="str">
        <f>VLOOKUP($B5,Concepts!$C$1:$R$536,13,FALSE)</f>
        <v>Profit or loss [text block]</v>
      </c>
      <c r="D5" s="77"/>
    </row>
    <row r="6" spans="1:5" x14ac:dyDescent="0.25">
      <c r="A6" s="37" t="s">
        <v>38</v>
      </c>
      <c r="B6" s="37" t="s">
        <v>646</v>
      </c>
      <c r="C6" s="64" t="s">
        <v>647</v>
      </c>
      <c r="D6" s="77"/>
    </row>
    <row r="7" spans="1:5" x14ac:dyDescent="0.25">
      <c r="A7" s="37" t="s">
        <v>38</v>
      </c>
      <c r="B7" s="37" t="s">
        <v>648</v>
      </c>
      <c r="C7" s="65" t="s">
        <v>649</v>
      </c>
      <c r="D7" s="77"/>
    </row>
    <row r="8" spans="1:5" x14ac:dyDescent="0.25">
      <c r="A8" s="37" t="s">
        <v>38</v>
      </c>
      <c r="B8" s="37" t="s">
        <v>37</v>
      </c>
      <c r="C8" s="66" t="s">
        <v>37</v>
      </c>
      <c r="D8" s="79" t="s">
        <v>3672</v>
      </c>
    </row>
    <row r="9" spans="1:5" x14ac:dyDescent="0.25">
      <c r="A9" s="37" t="s">
        <v>38</v>
      </c>
      <c r="B9" s="37" t="s">
        <v>650</v>
      </c>
      <c r="C9" s="67" t="s">
        <v>651</v>
      </c>
      <c r="D9" s="77"/>
    </row>
    <row r="10" spans="1:5" x14ac:dyDescent="0.25">
      <c r="A10" s="37" t="s">
        <v>38</v>
      </c>
      <c r="B10" s="37" t="s">
        <v>656</v>
      </c>
      <c r="C10" s="66" t="s">
        <v>657</v>
      </c>
      <c r="D10" s="77"/>
    </row>
    <row r="11" spans="1:5" x14ac:dyDescent="0.25">
      <c r="A11" s="37" t="s">
        <v>38</v>
      </c>
      <c r="B11" s="37" t="s">
        <v>734</v>
      </c>
      <c r="C11" s="66" t="s">
        <v>735</v>
      </c>
      <c r="D11" s="77"/>
    </row>
    <row r="12" spans="1:5" x14ac:dyDescent="0.25">
      <c r="A12" s="37" t="s">
        <v>38</v>
      </c>
      <c r="B12" s="37" t="s">
        <v>736</v>
      </c>
      <c r="C12" s="66" t="s">
        <v>737</v>
      </c>
      <c r="D12" s="77"/>
    </row>
    <row r="13" spans="1:5" x14ac:dyDescent="0.25">
      <c r="A13" s="37" t="s">
        <v>38</v>
      </c>
      <c r="B13" s="37" t="s">
        <v>738</v>
      </c>
      <c r="C13" s="66" t="s">
        <v>739</v>
      </c>
      <c r="D13" s="6"/>
      <c r="E13" s="94"/>
    </row>
    <row r="14" spans="1:5" x14ac:dyDescent="0.25">
      <c r="A14" s="37" t="s">
        <v>38</v>
      </c>
      <c r="B14" s="37" t="s">
        <v>740</v>
      </c>
      <c r="C14" s="66" t="s">
        <v>741</v>
      </c>
      <c r="D14" s="6"/>
    </row>
    <row r="15" spans="1:5" x14ac:dyDescent="0.25">
      <c r="A15" s="37" t="s">
        <v>38</v>
      </c>
      <c r="B15" s="37" t="s">
        <v>742</v>
      </c>
      <c r="C15" s="66" t="s">
        <v>743</v>
      </c>
      <c r="D15" s="6"/>
    </row>
    <row r="16" spans="1:5" x14ac:dyDescent="0.25">
      <c r="A16" s="37" t="s">
        <v>38</v>
      </c>
      <c r="B16" s="37" t="s">
        <v>744</v>
      </c>
      <c r="C16" s="66" t="s">
        <v>745</v>
      </c>
      <c r="D16" s="6"/>
    </row>
    <row r="17" spans="1:4" x14ac:dyDescent="0.25">
      <c r="A17" s="37" t="s">
        <v>38</v>
      </c>
      <c r="B17" s="37" t="s">
        <v>746</v>
      </c>
      <c r="C17" s="66" t="s">
        <v>747</v>
      </c>
      <c r="D17" s="6"/>
    </row>
    <row r="18" spans="1:4" x14ac:dyDescent="0.25">
      <c r="A18" s="37" t="s">
        <v>38</v>
      </c>
      <c r="B18" s="37" t="s">
        <v>664</v>
      </c>
      <c r="C18" s="66" t="s">
        <v>665</v>
      </c>
      <c r="D18" s="6"/>
    </row>
    <row r="19" spans="1:4" x14ac:dyDescent="0.25">
      <c r="A19" s="37" t="s">
        <v>38</v>
      </c>
      <c r="B19" s="37" t="s">
        <v>666</v>
      </c>
      <c r="C19" s="66" t="s">
        <v>667</v>
      </c>
      <c r="D19" s="6"/>
    </row>
    <row r="20" spans="1:4" x14ac:dyDescent="0.25">
      <c r="A20" s="37" t="s">
        <v>38</v>
      </c>
      <c r="B20" s="37" t="s">
        <v>668</v>
      </c>
      <c r="C20" s="66" t="s">
        <v>669</v>
      </c>
      <c r="D20" s="6"/>
    </row>
    <row r="21" spans="1:4" x14ac:dyDescent="0.25">
      <c r="A21" s="37" t="s">
        <v>38</v>
      </c>
      <c r="B21" s="37" t="s">
        <v>670</v>
      </c>
      <c r="C21" s="66" t="s">
        <v>671</v>
      </c>
      <c r="D21" s="6"/>
    </row>
    <row r="22" spans="1:4" x14ac:dyDescent="0.25">
      <c r="A22" s="37" t="s">
        <v>38</v>
      </c>
      <c r="B22" s="37" t="s">
        <v>672</v>
      </c>
      <c r="C22" s="66" t="s">
        <v>673</v>
      </c>
      <c r="D22" s="6"/>
    </row>
    <row r="23" spans="1:4" x14ac:dyDescent="0.25">
      <c r="A23" s="37" t="s">
        <v>38</v>
      </c>
      <c r="B23" s="37" t="s">
        <v>674</v>
      </c>
      <c r="C23" s="66" t="s">
        <v>675</v>
      </c>
      <c r="D23" s="6"/>
    </row>
    <row r="24" spans="1:4" x14ac:dyDescent="0.25">
      <c r="A24" s="37" t="s">
        <v>38</v>
      </c>
      <c r="B24" s="37" t="s">
        <v>676</v>
      </c>
      <c r="C24" s="66" t="s">
        <v>677</v>
      </c>
      <c r="D24" s="6"/>
    </row>
    <row r="25" spans="1:4" x14ac:dyDescent="0.25">
      <c r="A25" s="37" t="s">
        <v>38</v>
      </c>
      <c r="B25" s="37" t="s">
        <v>678</v>
      </c>
      <c r="C25" s="66" t="s">
        <v>679</v>
      </c>
      <c r="D25" s="6"/>
    </row>
    <row r="26" spans="1:4" x14ac:dyDescent="0.25">
      <c r="A26" s="37" t="s">
        <v>38</v>
      </c>
      <c r="B26" s="37" t="s">
        <v>680</v>
      </c>
      <c r="C26" s="66" t="s">
        <v>681</v>
      </c>
      <c r="D26" s="6"/>
    </row>
    <row r="27" spans="1:4" x14ac:dyDescent="0.25">
      <c r="A27" s="37" t="s">
        <v>38</v>
      </c>
      <c r="B27" s="37" t="s">
        <v>682</v>
      </c>
      <c r="C27" s="66" t="s">
        <v>683</v>
      </c>
      <c r="D27" s="6"/>
    </row>
    <row r="28" spans="1:4" x14ac:dyDescent="0.25">
      <c r="A28" s="37" t="s">
        <v>38</v>
      </c>
      <c r="B28" s="37" t="s">
        <v>684</v>
      </c>
      <c r="C28" s="66" t="s">
        <v>685</v>
      </c>
      <c r="D28" s="6"/>
    </row>
    <row r="29" spans="1:4" x14ac:dyDescent="0.25">
      <c r="A29" s="37" t="s">
        <v>38</v>
      </c>
      <c r="B29" s="37" t="s">
        <v>686</v>
      </c>
      <c r="C29" s="66" t="s">
        <v>687</v>
      </c>
      <c r="D29" s="6"/>
    </row>
    <row r="30" spans="1:4" x14ac:dyDescent="0.25">
      <c r="A30" s="37" t="s">
        <v>38</v>
      </c>
      <c r="B30" s="37" t="s">
        <v>688</v>
      </c>
      <c r="C30" s="66" t="s">
        <v>689</v>
      </c>
      <c r="D30" s="6"/>
    </row>
    <row r="31" spans="1:4" x14ac:dyDescent="0.25">
      <c r="A31" s="37" t="s">
        <v>38</v>
      </c>
      <c r="B31" s="37" t="s">
        <v>690</v>
      </c>
      <c r="C31" s="66" t="s">
        <v>691</v>
      </c>
      <c r="D31" s="79" t="s">
        <v>3673</v>
      </c>
    </row>
    <row r="32" spans="1:4" x14ac:dyDescent="0.25">
      <c r="A32" s="37" t="s">
        <v>38</v>
      </c>
      <c r="B32" s="37" t="s">
        <v>692</v>
      </c>
      <c r="C32" s="66" t="s">
        <v>693</v>
      </c>
      <c r="D32" s="79" t="s">
        <v>3673</v>
      </c>
    </row>
    <row r="33" spans="1:4" x14ac:dyDescent="0.25">
      <c r="A33" s="37" t="s">
        <v>38</v>
      </c>
      <c r="B33" s="37" t="s">
        <v>694</v>
      </c>
      <c r="C33" s="66" t="s">
        <v>695</v>
      </c>
      <c r="D33" s="6"/>
    </row>
    <row r="34" spans="1:4" x14ac:dyDescent="0.25">
      <c r="A34" s="37" t="s">
        <v>38</v>
      </c>
      <c r="B34" s="37" t="s">
        <v>696</v>
      </c>
      <c r="C34" s="66" t="s">
        <v>697</v>
      </c>
      <c r="D34" s="6"/>
    </row>
    <row r="35" spans="1:4" x14ac:dyDescent="0.25">
      <c r="A35" s="37" t="s">
        <v>38</v>
      </c>
      <c r="B35" s="37" t="s">
        <v>698</v>
      </c>
      <c r="C35" s="66" t="s">
        <v>699</v>
      </c>
      <c r="D35" s="79" t="s">
        <v>3673</v>
      </c>
    </row>
    <row r="36" spans="1:4" s="58" customFormat="1" x14ac:dyDescent="0.25">
      <c r="A36" s="95" t="s">
        <v>465</v>
      </c>
      <c r="B36" s="37" t="s">
        <v>2880</v>
      </c>
      <c r="C36" s="102" t="s">
        <v>2881</v>
      </c>
      <c r="D36" s="70"/>
    </row>
    <row r="37" spans="1:4" s="58" customFormat="1" x14ac:dyDescent="0.25">
      <c r="A37" s="37" t="s">
        <v>38</v>
      </c>
      <c r="B37" s="37" t="s">
        <v>2904</v>
      </c>
      <c r="C37" s="62" t="s">
        <v>2905</v>
      </c>
      <c r="D37" s="70"/>
    </row>
    <row r="38" spans="1:4" x14ac:dyDescent="0.25">
      <c r="A38" s="37" t="s">
        <v>38</v>
      </c>
      <c r="B38" s="37" t="s">
        <v>700</v>
      </c>
      <c r="C38" s="65" t="s">
        <v>701</v>
      </c>
      <c r="D38" s="6"/>
    </row>
    <row r="39" spans="1:4" x14ac:dyDescent="0.25">
      <c r="A39" s="37" t="s">
        <v>38</v>
      </c>
      <c r="B39" s="37" t="s">
        <v>702</v>
      </c>
      <c r="C39" s="66" t="s">
        <v>703</v>
      </c>
      <c r="D39" s="6"/>
    </row>
    <row r="40" spans="1:4" x14ac:dyDescent="0.25">
      <c r="A40" s="37" t="s">
        <v>38</v>
      </c>
      <c r="B40" s="37" t="s">
        <v>704</v>
      </c>
      <c r="C40" s="66" t="s">
        <v>705</v>
      </c>
      <c r="D40" s="6"/>
    </row>
    <row r="41" spans="1:4" s="58" customFormat="1" x14ac:dyDescent="0.25">
      <c r="A41" s="95" t="s">
        <v>465</v>
      </c>
      <c r="B41" s="37" t="s">
        <v>2880</v>
      </c>
      <c r="C41" s="102" t="s">
        <v>2881</v>
      </c>
      <c r="D41" s="70"/>
    </row>
    <row r="42" spans="1:4" s="58" customFormat="1" x14ac:dyDescent="0.25">
      <c r="A42" s="37" t="s">
        <v>38</v>
      </c>
      <c r="B42" s="37" t="s">
        <v>2904</v>
      </c>
      <c r="C42" s="62" t="s">
        <v>2905</v>
      </c>
      <c r="D42" s="70"/>
    </row>
    <row r="43" spans="1:4" x14ac:dyDescent="0.25">
      <c r="A43" s="37" t="s">
        <v>38</v>
      </c>
      <c r="B43" s="37" t="s">
        <v>706</v>
      </c>
      <c r="C43" s="65" t="s">
        <v>707</v>
      </c>
      <c r="D43" s="6"/>
    </row>
    <row r="44" spans="1:4" x14ac:dyDescent="0.25">
      <c r="A44" s="37" t="s">
        <v>38</v>
      </c>
      <c r="B44" s="37" t="s">
        <v>708</v>
      </c>
      <c r="C44" s="66" t="s">
        <v>709</v>
      </c>
      <c r="D44" s="6"/>
    </row>
    <row r="45" spans="1:4" x14ac:dyDescent="0.25">
      <c r="A45" s="37" t="s">
        <v>38</v>
      </c>
      <c r="B45" s="37" t="s">
        <v>710</v>
      </c>
      <c r="C45" s="67" t="s">
        <v>711</v>
      </c>
      <c r="D45" s="6"/>
    </row>
    <row r="46" spans="1:4" x14ac:dyDescent="0.25">
      <c r="A46" s="37" t="s">
        <v>38</v>
      </c>
      <c r="B46" s="37" t="s">
        <v>712</v>
      </c>
      <c r="C46" s="68" t="s">
        <v>713</v>
      </c>
      <c r="D46" s="6"/>
    </row>
    <row r="47" spans="1:4" x14ac:dyDescent="0.25">
      <c r="A47" s="37" t="s">
        <v>38</v>
      </c>
      <c r="B47" s="37" t="s">
        <v>714</v>
      </c>
      <c r="C47" s="69" t="s">
        <v>715</v>
      </c>
      <c r="D47" s="6"/>
    </row>
    <row r="48" spans="1:4" s="58" customFormat="1" x14ac:dyDescent="0.25">
      <c r="A48" s="37" t="s">
        <v>38</v>
      </c>
      <c r="B48" s="37" t="s">
        <v>2904</v>
      </c>
      <c r="C48" s="104" t="s">
        <v>2905</v>
      </c>
      <c r="D48" s="70"/>
    </row>
    <row r="49" spans="1:4" x14ac:dyDescent="0.25">
      <c r="A49" s="37" t="s">
        <v>38</v>
      </c>
      <c r="B49" s="37" t="s">
        <v>716</v>
      </c>
      <c r="C49" s="67" t="s">
        <v>717</v>
      </c>
      <c r="D49" s="6"/>
    </row>
    <row r="50" spans="1:4" x14ac:dyDescent="0.25">
      <c r="A50" s="37" t="s">
        <v>38</v>
      </c>
      <c r="B50" s="37" t="s">
        <v>718</v>
      </c>
      <c r="C50" s="68" t="s">
        <v>719</v>
      </c>
      <c r="D50" s="6"/>
    </row>
    <row r="51" spans="1:4" x14ac:dyDescent="0.25">
      <c r="A51" s="37" t="s">
        <v>38</v>
      </c>
      <c r="B51" s="37" t="s">
        <v>720</v>
      </c>
      <c r="C51" s="69" t="s">
        <v>721</v>
      </c>
      <c r="D51" s="6"/>
    </row>
    <row r="52" spans="1:4" x14ac:dyDescent="0.25">
      <c r="A52" s="37" t="s">
        <v>38</v>
      </c>
      <c r="B52" s="37" t="s">
        <v>722</v>
      </c>
      <c r="C52" s="69" t="s">
        <v>723</v>
      </c>
      <c r="D52" s="6"/>
    </row>
    <row r="53" spans="1:4" x14ac:dyDescent="0.25">
      <c r="A53" s="37" t="s">
        <v>38</v>
      </c>
      <c r="B53" s="37" t="s">
        <v>724</v>
      </c>
      <c r="C53" s="69" t="s">
        <v>725</v>
      </c>
      <c r="D53" s="6"/>
    </row>
    <row r="54" spans="1:4" x14ac:dyDescent="0.25">
      <c r="A54" s="37" t="s">
        <v>38</v>
      </c>
      <c r="B54" s="37" t="s">
        <v>726</v>
      </c>
      <c r="C54" s="68" t="s">
        <v>727</v>
      </c>
      <c r="D54" s="6"/>
    </row>
    <row r="55" spans="1:4" x14ac:dyDescent="0.25">
      <c r="A55" s="37" t="s">
        <v>38</v>
      </c>
      <c r="B55" s="37" t="s">
        <v>728</v>
      </c>
      <c r="C55" s="69" t="s">
        <v>729</v>
      </c>
      <c r="D55" s="6"/>
    </row>
    <row r="56" spans="1:4" x14ac:dyDescent="0.25">
      <c r="A56" s="37" t="s">
        <v>38</v>
      </c>
      <c r="B56" s="37" t="s">
        <v>730</v>
      </c>
      <c r="C56" s="69" t="s">
        <v>731</v>
      </c>
      <c r="D56" s="6"/>
    </row>
    <row r="57" spans="1:4" x14ac:dyDescent="0.25">
      <c r="A57" s="37" t="s">
        <v>38</v>
      </c>
      <c r="B57" s="37" t="s">
        <v>732</v>
      </c>
      <c r="C57" s="69" t="s">
        <v>733</v>
      </c>
      <c r="D57" s="6"/>
    </row>
    <row r="59" spans="1:4" x14ac:dyDescent="0.25">
      <c r="A59" s="84" t="s">
        <v>0</v>
      </c>
      <c r="B59" s="2" t="s">
        <v>643</v>
      </c>
    </row>
    <row r="60" spans="1:4" x14ac:dyDescent="0.25">
      <c r="A60" s="84" t="s">
        <v>2</v>
      </c>
      <c r="B60" s="2" t="s">
        <v>645</v>
      </c>
      <c r="C60" s="4"/>
    </row>
    <row r="61" spans="1:4" x14ac:dyDescent="0.25">
      <c r="A61" s="84" t="s">
        <v>3</v>
      </c>
      <c r="B61" s="2" t="s">
        <v>644</v>
      </c>
    </row>
    <row r="62" spans="1:4" x14ac:dyDescent="0.25">
      <c r="A62" s="86" t="s">
        <v>4</v>
      </c>
      <c r="B62" s="86" t="s">
        <v>5</v>
      </c>
      <c r="C62" s="86" t="s">
        <v>2903</v>
      </c>
      <c r="D62" s="86" t="s">
        <v>2841</v>
      </c>
    </row>
    <row r="63" spans="1:4" x14ac:dyDescent="0.25">
      <c r="A63" s="6" t="s">
        <v>465</v>
      </c>
      <c r="B63" t="s">
        <v>3187</v>
      </c>
      <c r="C63" s="101" t="str">
        <f>VLOOKUP($B63,Concepts!$C$1:$R$536,13,FALSE)</f>
        <v>Profit or loss [text block]</v>
      </c>
      <c r="D63" s="77"/>
    </row>
    <row r="64" spans="1:4" x14ac:dyDescent="0.25">
      <c r="A64" s="37" t="s">
        <v>3074</v>
      </c>
      <c r="B64" s="37" t="s">
        <v>646</v>
      </c>
      <c r="C64" s="64" t="s">
        <v>647</v>
      </c>
      <c r="D64" s="76"/>
    </row>
    <row r="65" spans="1:4" x14ac:dyDescent="0.25">
      <c r="A65" s="37" t="s">
        <v>3074</v>
      </c>
      <c r="B65" s="37" t="s">
        <v>648</v>
      </c>
      <c r="C65" s="65" t="s">
        <v>649</v>
      </c>
      <c r="D65" s="76"/>
    </row>
    <row r="66" spans="1:4" x14ac:dyDescent="0.25">
      <c r="A66" s="37" t="s">
        <v>3074</v>
      </c>
      <c r="B66" s="37" t="s">
        <v>37</v>
      </c>
      <c r="C66" s="66" t="s">
        <v>37</v>
      </c>
      <c r="D66" s="79" t="s">
        <v>3672</v>
      </c>
    </row>
    <row r="67" spans="1:4" x14ac:dyDescent="0.25">
      <c r="A67" s="37" t="s">
        <v>3074</v>
      </c>
      <c r="B67" s="37" t="s">
        <v>656</v>
      </c>
      <c r="C67" s="66" t="s">
        <v>657</v>
      </c>
      <c r="D67" s="76"/>
    </row>
    <row r="68" spans="1:4" x14ac:dyDescent="0.25">
      <c r="A68" s="37" t="s">
        <v>3074</v>
      </c>
      <c r="B68" s="37" t="s">
        <v>734</v>
      </c>
      <c r="C68" s="66" t="s">
        <v>735</v>
      </c>
      <c r="D68" s="76"/>
    </row>
    <row r="69" spans="1:4" x14ac:dyDescent="0.25">
      <c r="A69" s="37" t="s">
        <v>3074</v>
      </c>
      <c r="B69" s="37" t="s">
        <v>736</v>
      </c>
      <c r="C69" s="66" t="s">
        <v>737</v>
      </c>
      <c r="D69" s="76"/>
    </row>
    <row r="70" spans="1:4" x14ac:dyDescent="0.25">
      <c r="A70" s="37" t="s">
        <v>3074</v>
      </c>
      <c r="B70" s="37" t="s">
        <v>738</v>
      </c>
      <c r="C70" s="66" t="s">
        <v>739</v>
      </c>
      <c r="D70" s="76"/>
    </row>
    <row r="71" spans="1:4" x14ac:dyDescent="0.25">
      <c r="A71" s="37" t="s">
        <v>3074</v>
      </c>
      <c r="B71" s="37" t="s">
        <v>740</v>
      </c>
      <c r="C71" s="66" t="s">
        <v>741</v>
      </c>
      <c r="D71" s="76"/>
    </row>
    <row r="72" spans="1:4" x14ac:dyDescent="0.25">
      <c r="A72" s="37" t="s">
        <v>3074</v>
      </c>
      <c r="B72" s="37" t="s">
        <v>742</v>
      </c>
      <c r="C72" s="66" t="s">
        <v>743</v>
      </c>
      <c r="D72" s="76"/>
    </row>
    <row r="73" spans="1:4" x14ac:dyDescent="0.25">
      <c r="A73" s="37" t="s">
        <v>3074</v>
      </c>
      <c r="B73" s="37" t="s">
        <v>744</v>
      </c>
      <c r="C73" s="66" t="s">
        <v>745</v>
      </c>
      <c r="D73" s="76"/>
    </row>
    <row r="74" spans="1:4" x14ac:dyDescent="0.25">
      <c r="A74" s="37" t="s">
        <v>3074</v>
      </c>
      <c r="B74" s="37" t="s">
        <v>746</v>
      </c>
      <c r="C74" s="66" t="s">
        <v>747</v>
      </c>
      <c r="D74" s="76"/>
    </row>
    <row r="75" spans="1:4" x14ac:dyDescent="0.25">
      <c r="A75" s="37" t="s">
        <v>3074</v>
      </c>
      <c r="B75" s="37" t="s">
        <v>664</v>
      </c>
      <c r="C75" s="66" t="s">
        <v>665</v>
      </c>
      <c r="D75" s="76"/>
    </row>
    <row r="76" spans="1:4" x14ac:dyDescent="0.25">
      <c r="A76" s="37" t="s">
        <v>3074</v>
      </c>
      <c r="B76" s="37" t="s">
        <v>674</v>
      </c>
      <c r="C76" s="66" t="s">
        <v>675</v>
      </c>
      <c r="D76" s="76"/>
    </row>
    <row r="77" spans="1:4" x14ac:dyDescent="0.25">
      <c r="A77" s="37" t="s">
        <v>3074</v>
      </c>
      <c r="B77" s="37" t="s">
        <v>676</v>
      </c>
      <c r="C77" s="66" t="s">
        <v>677</v>
      </c>
      <c r="D77" s="76"/>
    </row>
    <row r="78" spans="1:4" x14ac:dyDescent="0.25">
      <c r="A78" s="37" t="s">
        <v>3074</v>
      </c>
      <c r="B78" s="37" t="s">
        <v>680</v>
      </c>
      <c r="C78" s="66" t="s">
        <v>681</v>
      </c>
      <c r="D78" s="76"/>
    </row>
    <row r="79" spans="1:4" x14ac:dyDescent="0.25">
      <c r="A79" s="37" t="s">
        <v>3074</v>
      </c>
      <c r="B79" s="37" t="s">
        <v>690</v>
      </c>
      <c r="C79" s="66" t="s">
        <v>691</v>
      </c>
      <c r="D79" s="79" t="s">
        <v>3673</v>
      </c>
    </row>
    <row r="80" spans="1:4" x14ac:dyDescent="0.25">
      <c r="A80" s="37" t="s">
        <v>3074</v>
      </c>
      <c r="B80" s="37" t="s">
        <v>692</v>
      </c>
      <c r="C80" s="66" t="s">
        <v>693</v>
      </c>
      <c r="D80" s="79" t="s">
        <v>3673</v>
      </c>
    </row>
    <row r="81" spans="1:4" x14ac:dyDescent="0.25">
      <c r="A81" s="37" t="s">
        <v>3074</v>
      </c>
      <c r="B81" s="37" t="s">
        <v>694</v>
      </c>
      <c r="C81" s="66" t="s">
        <v>695</v>
      </c>
      <c r="D81" s="76"/>
    </row>
    <row r="82" spans="1:4" x14ac:dyDescent="0.25">
      <c r="A82" s="37" t="s">
        <v>3074</v>
      </c>
      <c r="B82" s="37" t="s">
        <v>696</v>
      </c>
      <c r="C82" s="66" t="s">
        <v>697</v>
      </c>
      <c r="D82" s="76"/>
    </row>
    <row r="83" spans="1:4" x14ac:dyDescent="0.25">
      <c r="A83" s="37" t="s">
        <v>3074</v>
      </c>
      <c r="B83" s="37" t="s">
        <v>698</v>
      </c>
      <c r="C83" s="66" t="s">
        <v>699</v>
      </c>
      <c r="D83" s="79" t="s">
        <v>3673</v>
      </c>
    </row>
    <row r="84" spans="1:4" x14ac:dyDescent="0.25">
      <c r="A84" s="37" t="s">
        <v>3074</v>
      </c>
      <c r="B84" s="37" t="s">
        <v>700</v>
      </c>
      <c r="C84" s="65" t="s">
        <v>701</v>
      </c>
      <c r="D84" s="76"/>
    </row>
    <row r="85" spans="1:4" x14ac:dyDescent="0.25">
      <c r="A85" s="37" t="s">
        <v>3074</v>
      </c>
      <c r="B85" s="37" t="s">
        <v>702</v>
      </c>
      <c r="C85" s="66" t="s">
        <v>703</v>
      </c>
      <c r="D85" s="76"/>
    </row>
    <row r="86" spans="1:4" x14ac:dyDescent="0.25">
      <c r="A86" s="37" t="s">
        <v>3074</v>
      </c>
      <c r="B86" s="37" t="s">
        <v>704</v>
      </c>
      <c r="C86" s="66" t="s">
        <v>705</v>
      </c>
      <c r="D86" s="76"/>
    </row>
    <row r="87" spans="1:4" s="58" customFormat="1" x14ac:dyDescent="0.25">
      <c r="A87" s="95" t="s">
        <v>465</v>
      </c>
      <c r="B87" s="37" t="s">
        <v>2880</v>
      </c>
      <c r="C87" s="34" t="s">
        <v>2881</v>
      </c>
      <c r="D87" s="70"/>
    </row>
    <row r="88" spans="1:4" s="58" customFormat="1" x14ac:dyDescent="0.25">
      <c r="A88" s="37" t="s">
        <v>38</v>
      </c>
      <c r="B88" s="37" t="s">
        <v>2904</v>
      </c>
      <c r="C88" s="61" t="s">
        <v>2905</v>
      </c>
      <c r="D88" s="7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83"/>
  <sheetViews>
    <sheetView zoomScaleNormal="100" workbookViewId="0"/>
  </sheetViews>
  <sheetFormatPr defaultColWidth="18.42578125" defaultRowHeight="15" x14ac:dyDescent="0.25"/>
  <cols>
    <col min="1" max="1" width="10" style="78" bestFit="1" customWidth="1"/>
    <col min="2" max="3" width="108.5703125" style="78" customWidth="1"/>
    <col min="4" max="4" width="22" style="78" bestFit="1" customWidth="1"/>
    <col min="5" max="16384" width="18.42578125" style="78"/>
  </cols>
  <sheetData>
    <row r="1" spans="1:5" x14ac:dyDescent="0.25">
      <c r="A1" s="84" t="s">
        <v>0</v>
      </c>
      <c r="B1" s="2" t="s">
        <v>748</v>
      </c>
    </row>
    <row r="2" spans="1:5" x14ac:dyDescent="0.25">
      <c r="A2" s="84" t="s">
        <v>2</v>
      </c>
      <c r="B2" s="2" t="s">
        <v>750</v>
      </c>
      <c r="C2" s="4"/>
    </row>
    <row r="3" spans="1:5" x14ac:dyDescent="0.25">
      <c r="A3" s="84" t="s">
        <v>3</v>
      </c>
      <c r="B3" s="2" t="s">
        <v>749</v>
      </c>
    </row>
    <row r="4" spans="1:5" x14ac:dyDescent="0.25">
      <c r="A4" s="86" t="s">
        <v>4</v>
      </c>
      <c r="B4" s="86" t="s">
        <v>5</v>
      </c>
      <c r="C4" s="86" t="s">
        <v>2903</v>
      </c>
      <c r="D4" s="5" t="s">
        <v>3689</v>
      </c>
    </row>
    <row r="5" spans="1:5" x14ac:dyDescent="0.25">
      <c r="A5" s="6" t="s">
        <v>465</v>
      </c>
      <c r="B5" t="s">
        <v>3188</v>
      </c>
      <c r="C5" s="101" t="str">
        <f>VLOOKUP($B5,Concepts!$C$1:$R$536,13,FALSE)</f>
        <v>Statement of comprehensive income [text block]</v>
      </c>
      <c r="D5" s="77"/>
    </row>
    <row r="6" spans="1:5" x14ac:dyDescent="0.25">
      <c r="A6" s="37" t="s">
        <v>38</v>
      </c>
      <c r="B6" s="37" t="s">
        <v>754</v>
      </c>
      <c r="C6" s="64" t="s">
        <v>755</v>
      </c>
      <c r="D6" s="77"/>
    </row>
    <row r="7" spans="1:5" x14ac:dyDescent="0.25">
      <c r="A7" s="37" t="s">
        <v>38</v>
      </c>
      <c r="B7" s="37" t="s">
        <v>698</v>
      </c>
      <c r="C7" s="65" t="s">
        <v>699</v>
      </c>
      <c r="D7" s="79" t="s">
        <v>3673</v>
      </c>
    </row>
    <row r="8" spans="1:5" x14ac:dyDescent="0.25">
      <c r="A8" s="37" t="s">
        <v>38</v>
      </c>
      <c r="B8" s="37" t="s">
        <v>756</v>
      </c>
      <c r="C8" s="65" t="s">
        <v>757</v>
      </c>
      <c r="D8" s="77"/>
    </row>
    <row r="9" spans="1:5" x14ac:dyDescent="0.25">
      <c r="A9" s="37" t="s">
        <v>38</v>
      </c>
      <c r="B9" s="37" t="s">
        <v>758</v>
      </c>
      <c r="C9" s="66" t="s">
        <v>759</v>
      </c>
      <c r="D9" s="77"/>
    </row>
    <row r="10" spans="1:5" x14ac:dyDescent="0.25">
      <c r="A10" s="37" t="s">
        <v>38</v>
      </c>
      <c r="B10" s="37" t="s">
        <v>760</v>
      </c>
      <c r="C10" s="67" t="s">
        <v>761</v>
      </c>
      <c r="D10" s="77"/>
    </row>
    <row r="11" spans="1:5" x14ac:dyDescent="0.25">
      <c r="A11" s="37" t="s">
        <v>38</v>
      </c>
      <c r="B11" s="37" t="s">
        <v>762</v>
      </c>
      <c r="C11" s="67" t="s">
        <v>763</v>
      </c>
      <c r="D11" s="77"/>
    </row>
    <row r="12" spans="1:5" x14ac:dyDescent="0.25">
      <c r="A12" s="37" t="s">
        <v>38</v>
      </c>
      <c r="B12" s="37" t="s">
        <v>764</v>
      </c>
      <c r="C12" s="67" t="s">
        <v>765</v>
      </c>
      <c r="D12" s="77"/>
    </row>
    <row r="13" spans="1:5" x14ac:dyDescent="0.25">
      <c r="A13" s="37" t="s">
        <v>38</v>
      </c>
      <c r="B13" s="37" t="s">
        <v>766</v>
      </c>
      <c r="C13" s="67" t="s">
        <v>767</v>
      </c>
      <c r="D13" s="6"/>
      <c r="E13" s="94"/>
    </row>
    <row r="14" spans="1:5" x14ac:dyDescent="0.25">
      <c r="A14" s="37" t="s">
        <v>38</v>
      </c>
      <c r="B14" s="37" t="s">
        <v>768</v>
      </c>
      <c r="C14" s="67" t="s">
        <v>769</v>
      </c>
      <c r="D14" s="6"/>
    </row>
    <row r="15" spans="1:5" x14ac:dyDescent="0.25">
      <c r="A15" s="37" t="s">
        <v>38</v>
      </c>
      <c r="B15" s="37" t="s">
        <v>770</v>
      </c>
      <c r="C15" s="66" t="s">
        <v>771</v>
      </c>
      <c r="D15" s="6"/>
    </row>
    <row r="16" spans="1:5" x14ac:dyDescent="0.25">
      <c r="A16" s="37" t="s">
        <v>38</v>
      </c>
      <c r="B16" s="37" t="s">
        <v>772</v>
      </c>
      <c r="C16" s="66" t="s">
        <v>773</v>
      </c>
      <c r="D16" s="6"/>
    </row>
    <row r="17" spans="1:4" x14ac:dyDescent="0.25">
      <c r="A17" s="37" t="s">
        <v>38</v>
      </c>
      <c r="B17" s="37" t="s">
        <v>774</v>
      </c>
      <c r="C17" s="66" t="s">
        <v>775</v>
      </c>
      <c r="D17" s="6"/>
    </row>
    <row r="18" spans="1:4" x14ac:dyDescent="0.25">
      <c r="A18" s="37" t="s">
        <v>38</v>
      </c>
      <c r="B18" s="37" t="s">
        <v>776</v>
      </c>
      <c r="C18" s="67" t="s">
        <v>777</v>
      </c>
      <c r="D18" s="6"/>
    </row>
    <row r="19" spans="1:4" x14ac:dyDescent="0.25">
      <c r="A19" s="37" t="s">
        <v>38</v>
      </c>
      <c r="B19" s="37" t="s">
        <v>778</v>
      </c>
      <c r="C19" s="68" t="s">
        <v>779</v>
      </c>
      <c r="D19" s="6"/>
    </row>
    <row r="20" spans="1:4" x14ac:dyDescent="0.25">
      <c r="A20" s="37" t="s">
        <v>38</v>
      </c>
      <c r="B20" s="37" t="s">
        <v>780</v>
      </c>
      <c r="C20" s="68" t="s">
        <v>781</v>
      </c>
      <c r="D20" s="6"/>
    </row>
    <row r="21" spans="1:4" x14ac:dyDescent="0.25">
      <c r="A21" s="37" t="s">
        <v>38</v>
      </c>
      <c r="B21" s="37" t="s">
        <v>782</v>
      </c>
      <c r="C21" s="68" t="s">
        <v>783</v>
      </c>
      <c r="D21" s="6"/>
    </row>
    <row r="22" spans="1:4" x14ac:dyDescent="0.25">
      <c r="A22" s="37" t="s">
        <v>38</v>
      </c>
      <c r="B22" s="37" t="s">
        <v>784</v>
      </c>
      <c r="C22" s="67" t="s">
        <v>785</v>
      </c>
      <c r="D22" s="6"/>
    </row>
    <row r="23" spans="1:4" x14ac:dyDescent="0.25">
      <c r="A23" s="37" t="s">
        <v>38</v>
      </c>
      <c r="B23" s="37" t="s">
        <v>786</v>
      </c>
      <c r="C23" s="68" t="s">
        <v>787</v>
      </c>
      <c r="D23" s="6"/>
    </row>
    <row r="24" spans="1:4" x14ac:dyDescent="0.25">
      <c r="A24" s="37" t="s">
        <v>38</v>
      </c>
      <c r="B24" s="37" t="s">
        <v>788</v>
      </c>
      <c r="C24" s="68" t="s">
        <v>789</v>
      </c>
      <c r="D24" s="6"/>
    </row>
    <row r="25" spans="1:4" x14ac:dyDescent="0.25">
      <c r="A25" s="37" t="s">
        <v>38</v>
      </c>
      <c r="B25" s="37" t="s">
        <v>790</v>
      </c>
      <c r="C25" s="68" t="s">
        <v>791</v>
      </c>
      <c r="D25" s="6"/>
    </row>
    <row r="26" spans="1:4" x14ac:dyDescent="0.25">
      <c r="A26" s="37" t="s">
        <v>38</v>
      </c>
      <c r="B26" s="37" t="s">
        <v>792</v>
      </c>
      <c r="C26" s="67" t="s">
        <v>793</v>
      </c>
      <c r="D26" s="6"/>
    </row>
    <row r="27" spans="1:4" x14ac:dyDescent="0.25">
      <c r="A27" s="37" t="s">
        <v>38</v>
      </c>
      <c r="B27" s="37" t="s">
        <v>794</v>
      </c>
      <c r="C27" s="68" t="s">
        <v>795</v>
      </c>
      <c r="D27" s="6"/>
    </row>
    <row r="28" spans="1:4" x14ac:dyDescent="0.25">
      <c r="A28" s="37" t="s">
        <v>38</v>
      </c>
      <c r="B28" s="37" t="s">
        <v>796</v>
      </c>
      <c r="C28" s="68" t="s">
        <v>797</v>
      </c>
      <c r="D28" s="6"/>
    </row>
    <row r="29" spans="1:4" x14ac:dyDescent="0.25">
      <c r="A29" s="37" t="s">
        <v>38</v>
      </c>
      <c r="B29" s="37" t="s">
        <v>798</v>
      </c>
      <c r="C29" s="68" t="s">
        <v>799</v>
      </c>
      <c r="D29" s="6"/>
    </row>
    <row r="30" spans="1:4" x14ac:dyDescent="0.25">
      <c r="A30" s="37" t="s">
        <v>38</v>
      </c>
      <c r="B30" s="37" t="s">
        <v>800</v>
      </c>
      <c r="C30" s="68" t="s">
        <v>801</v>
      </c>
      <c r="D30" s="6"/>
    </row>
    <row r="31" spans="1:4" x14ac:dyDescent="0.25">
      <c r="A31" s="37" t="s">
        <v>38</v>
      </c>
      <c r="B31" s="37" t="s">
        <v>802</v>
      </c>
      <c r="C31" s="67" t="s">
        <v>803</v>
      </c>
      <c r="D31" s="6"/>
    </row>
    <row r="32" spans="1:4" x14ac:dyDescent="0.25">
      <c r="A32" s="37" t="s">
        <v>38</v>
      </c>
      <c r="B32" s="37" t="s">
        <v>804</v>
      </c>
      <c r="C32" s="68" t="s">
        <v>805</v>
      </c>
      <c r="D32" s="6"/>
    </row>
    <row r="33" spans="1:4" x14ac:dyDescent="0.25">
      <c r="A33" s="37" t="s">
        <v>38</v>
      </c>
      <c r="B33" s="37" t="s">
        <v>806</v>
      </c>
      <c r="C33" s="68" t="s">
        <v>807</v>
      </c>
      <c r="D33" s="6"/>
    </row>
    <row r="34" spans="1:4" x14ac:dyDescent="0.25">
      <c r="A34" s="37" t="s">
        <v>38</v>
      </c>
      <c r="B34" s="37" t="s">
        <v>808</v>
      </c>
      <c r="C34" s="68" t="s">
        <v>809</v>
      </c>
      <c r="D34" s="6"/>
    </row>
    <row r="35" spans="1:4" x14ac:dyDescent="0.25">
      <c r="A35" s="37" t="s">
        <v>38</v>
      </c>
      <c r="B35" s="37" t="s">
        <v>810</v>
      </c>
      <c r="C35" s="67" t="s">
        <v>811</v>
      </c>
      <c r="D35" s="6"/>
    </row>
    <row r="36" spans="1:4" x14ac:dyDescent="0.25">
      <c r="A36" s="37" t="s">
        <v>38</v>
      </c>
      <c r="B36" s="37" t="s">
        <v>812</v>
      </c>
      <c r="C36" s="68" t="s">
        <v>813</v>
      </c>
      <c r="D36" s="6"/>
    </row>
    <row r="37" spans="1:4" x14ac:dyDescent="0.25">
      <c r="A37" s="37" t="s">
        <v>38</v>
      </c>
      <c r="B37" s="37" t="s">
        <v>814</v>
      </c>
      <c r="C37" s="68" t="s">
        <v>815</v>
      </c>
      <c r="D37" s="6"/>
    </row>
    <row r="38" spans="1:4" x14ac:dyDescent="0.25">
      <c r="A38" s="37" t="s">
        <v>38</v>
      </c>
      <c r="B38" s="37" t="s">
        <v>816</v>
      </c>
      <c r="C38" s="68" t="s">
        <v>817</v>
      </c>
      <c r="D38" s="6"/>
    </row>
    <row r="39" spans="1:4" x14ac:dyDescent="0.25">
      <c r="A39" s="37" t="s">
        <v>38</v>
      </c>
      <c r="B39" s="37" t="s">
        <v>818</v>
      </c>
      <c r="C39" s="67" t="s">
        <v>819</v>
      </c>
      <c r="D39" s="6"/>
    </row>
    <row r="40" spans="1:4" x14ac:dyDescent="0.25">
      <c r="A40" s="37" t="s">
        <v>38</v>
      </c>
      <c r="B40" s="37" t="s">
        <v>820</v>
      </c>
      <c r="C40" s="68" t="s">
        <v>821</v>
      </c>
      <c r="D40" s="6"/>
    </row>
    <row r="41" spans="1:4" x14ac:dyDescent="0.25">
      <c r="A41" s="37" t="s">
        <v>38</v>
      </c>
      <c r="B41" s="37" t="s">
        <v>822</v>
      </c>
      <c r="C41" s="68" t="s">
        <v>823</v>
      </c>
      <c r="D41" s="6"/>
    </row>
    <row r="42" spans="1:4" x14ac:dyDescent="0.25">
      <c r="A42" s="37" t="s">
        <v>38</v>
      </c>
      <c r="B42" s="37" t="s">
        <v>824</v>
      </c>
      <c r="C42" s="68" t="s">
        <v>825</v>
      </c>
      <c r="D42" s="6"/>
    </row>
    <row r="43" spans="1:4" x14ac:dyDescent="0.25">
      <c r="A43" s="37" t="s">
        <v>38</v>
      </c>
      <c r="B43" s="37" t="s">
        <v>826</v>
      </c>
      <c r="C43" s="67" t="s">
        <v>827</v>
      </c>
      <c r="D43" s="6"/>
    </row>
    <row r="44" spans="1:4" x14ac:dyDescent="0.25">
      <c r="A44" s="37" t="s">
        <v>38</v>
      </c>
      <c r="B44" s="37" t="s">
        <v>828</v>
      </c>
      <c r="C44" s="68" t="s">
        <v>829</v>
      </c>
      <c r="D44" s="6"/>
    </row>
    <row r="45" spans="1:4" x14ac:dyDescent="0.25">
      <c r="A45" s="37" t="s">
        <v>38</v>
      </c>
      <c r="B45" s="37" t="s">
        <v>830</v>
      </c>
      <c r="C45" s="68" t="s">
        <v>831</v>
      </c>
      <c r="D45" s="6"/>
    </row>
    <row r="46" spans="1:4" x14ac:dyDescent="0.25">
      <c r="A46" s="37" t="s">
        <v>38</v>
      </c>
      <c r="B46" s="37" t="s">
        <v>832</v>
      </c>
      <c r="C46" s="68" t="s">
        <v>833</v>
      </c>
      <c r="D46" s="6"/>
    </row>
    <row r="47" spans="1:4" x14ac:dyDescent="0.25">
      <c r="A47" s="37" t="s">
        <v>38</v>
      </c>
      <c r="B47" s="37" t="s">
        <v>834</v>
      </c>
      <c r="C47" s="67" t="s">
        <v>835</v>
      </c>
      <c r="D47" s="6"/>
    </row>
    <row r="48" spans="1:4" x14ac:dyDescent="0.25">
      <c r="A48" s="37" t="s">
        <v>38</v>
      </c>
      <c r="B48" s="37" t="s">
        <v>836</v>
      </c>
      <c r="C48" s="68" t="s">
        <v>837</v>
      </c>
      <c r="D48" s="6"/>
    </row>
    <row r="49" spans="1:4" x14ac:dyDescent="0.25">
      <c r="A49" s="37" t="s">
        <v>38</v>
      </c>
      <c r="B49" s="37" t="s">
        <v>838</v>
      </c>
      <c r="C49" s="68" t="s">
        <v>839</v>
      </c>
      <c r="D49" s="6"/>
    </row>
    <row r="50" spans="1:4" x14ac:dyDescent="0.25">
      <c r="A50" s="37" t="s">
        <v>38</v>
      </c>
      <c r="B50" s="37" t="s">
        <v>840</v>
      </c>
      <c r="C50" s="68" t="s">
        <v>841</v>
      </c>
      <c r="D50" s="6"/>
    </row>
    <row r="51" spans="1:4" x14ac:dyDescent="0.25">
      <c r="A51" s="37" t="s">
        <v>38</v>
      </c>
      <c r="B51" s="37" t="s">
        <v>842</v>
      </c>
      <c r="C51" s="68" t="s">
        <v>843</v>
      </c>
      <c r="D51" s="6"/>
    </row>
    <row r="52" spans="1:4" x14ac:dyDescent="0.25">
      <c r="A52" s="37" t="s">
        <v>38</v>
      </c>
      <c r="B52" s="37" t="s">
        <v>844</v>
      </c>
      <c r="C52" s="66" t="s">
        <v>845</v>
      </c>
      <c r="D52" s="6"/>
    </row>
    <row r="53" spans="1:4" x14ac:dyDescent="0.25">
      <c r="A53" s="37" t="s">
        <v>38</v>
      </c>
      <c r="B53" s="37" t="s">
        <v>846</v>
      </c>
      <c r="C53" s="66" t="s">
        <v>847</v>
      </c>
      <c r="D53" s="98"/>
    </row>
    <row r="54" spans="1:4" x14ac:dyDescent="0.25">
      <c r="A54" s="37" t="s">
        <v>38</v>
      </c>
      <c r="B54" s="37" t="s">
        <v>848</v>
      </c>
      <c r="C54" s="66" t="s">
        <v>849</v>
      </c>
      <c r="D54" s="79" t="s">
        <v>3673</v>
      </c>
    </row>
    <row r="55" spans="1:4" x14ac:dyDescent="0.25">
      <c r="A55" s="37" t="s">
        <v>38</v>
      </c>
      <c r="B55" s="37" t="s">
        <v>850</v>
      </c>
      <c r="C55" s="65" t="s">
        <v>851</v>
      </c>
      <c r="D55" s="79" t="s">
        <v>3673</v>
      </c>
    </row>
    <row r="56" spans="1:4" x14ac:dyDescent="0.25">
      <c r="A56" s="37" t="s">
        <v>38</v>
      </c>
      <c r="B56" s="37" t="s">
        <v>852</v>
      </c>
      <c r="C56" s="65" t="s">
        <v>853</v>
      </c>
      <c r="D56" s="98"/>
    </row>
    <row r="57" spans="1:4" x14ac:dyDescent="0.25">
      <c r="A57" s="37" t="s">
        <v>38</v>
      </c>
      <c r="B57" s="37" t="s">
        <v>854</v>
      </c>
      <c r="C57" s="66" t="s">
        <v>855</v>
      </c>
      <c r="D57" s="98"/>
    </row>
    <row r="58" spans="1:4" x14ac:dyDescent="0.25">
      <c r="A58" s="37" t="s">
        <v>38</v>
      </c>
      <c r="B58" s="37" t="s">
        <v>856</v>
      </c>
      <c r="C58" s="66" t="s">
        <v>857</v>
      </c>
      <c r="D58" s="98"/>
    </row>
    <row r="59" spans="1:4" x14ac:dyDescent="0.25">
      <c r="A59" s="95" t="s">
        <v>465</v>
      </c>
      <c r="B59" s="95" t="s">
        <v>2880</v>
      </c>
      <c r="C59" s="34" t="s">
        <v>2881</v>
      </c>
      <c r="D59" s="6"/>
    </row>
    <row r="60" spans="1:4" x14ac:dyDescent="0.25">
      <c r="A60" s="95" t="s">
        <v>38</v>
      </c>
      <c r="B60" s="95" t="s">
        <v>2904</v>
      </c>
      <c r="C60" s="61" t="s">
        <v>2905</v>
      </c>
      <c r="D60" s="6"/>
    </row>
    <row r="62" spans="1:4" x14ac:dyDescent="0.25">
      <c r="A62" s="84" t="s">
        <v>0</v>
      </c>
      <c r="B62" s="2" t="s">
        <v>748</v>
      </c>
    </row>
    <row r="63" spans="1:4" x14ac:dyDescent="0.25">
      <c r="A63" s="84" t="s">
        <v>2</v>
      </c>
      <c r="B63" s="2" t="s">
        <v>750</v>
      </c>
      <c r="C63" s="4"/>
    </row>
    <row r="64" spans="1:4" x14ac:dyDescent="0.25">
      <c r="A64" s="84" t="s">
        <v>3</v>
      </c>
      <c r="B64" s="2" t="s">
        <v>749</v>
      </c>
    </row>
    <row r="65" spans="1:4" x14ac:dyDescent="0.25">
      <c r="A65" s="86" t="s">
        <v>4</v>
      </c>
      <c r="B65" s="86" t="s">
        <v>5</v>
      </c>
      <c r="C65" s="86" t="s">
        <v>2903</v>
      </c>
      <c r="D65" s="86" t="s">
        <v>2841</v>
      </c>
    </row>
    <row r="66" spans="1:4" x14ac:dyDescent="0.25">
      <c r="A66" s="6" t="s">
        <v>465</v>
      </c>
      <c r="B66" t="s">
        <v>3188</v>
      </c>
      <c r="C66" s="101" t="str">
        <f>VLOOKUP($B66,Concepts!$C$1:$R$536,13,FALSE)</f>
        <v>Statement of comprehensive income [text block]</v>
      </c>
      <c r="D66" s="77"/>
    </row>
    <row r="67" spans="1:4" x14ac:dyDescent="0.25">
      <c r="A67" s="37" t="s">
        <v>3074</v>
      </c>
      <c r="B67" s="37" t="s">
        <v>754</v>
      </c>
      <c r="C67" s="64" t="s">
        <v>755</v>
      </c>
      <c r="D67" s="76"/>
    </row>
    <row r="68" spans="1:4" x14ac:dyDescent="0.25">
      <c r="A68" s="37" t="s">
        <v>3074</v>
      </c>
      <c r="B68" s="37" t="s">
        <v>698</v>
      </c>
      <c r="C68" s="65" t="s">
        <v>699</v>
      </c>
      <c r="D68" s="79" t="s">
        <v>3673</v>
      </c>
    </row>
    <row r="69" spans="1:4" x14ac:dyDescent="0.25">
      <c r="A69" s="37" t="s">
        <v>3074</v>
      </c>
      <c r="B69" s="37" t="s">
        <v>756</v>
      </c>
      <c r="C69" s="65" t="s">
        <v>757</v>
      </c>
      <c r="D69" s="76"/>
    </row>
    <row r="70" spans="1:4" x14ac:dyDescent="0.25">
      <c r="A70" s="37" t="s">
        <v>3074</v>
      </c>
      <c r="B70" s="37" t="s">
        <v>758</v>
      </c>
      <c r="C70" s="66" t="s">
        <v>759</v>
      </c>
      <c r="D70" s="76"/>
    </row>
    <row r="71" spans="1:4" x14ac:dyDescent="0.25">
      <c r="A71" s="37" t="s">
        <v>3074</v>
      </c>
      <c r="B71" s="37" t="s">
        <v>782</v>
      </c>
      <c r="C71" s="67" t="s">
        <v>783</v>
      </c>
      <c r="D71" s="76"/>
    </row>
    <row r="72" spans="1:4" x14ac:dyDescent="0.25">
      <c r="A72" s="37" t="s">
        <v>3074</v>
      </c>
      <c r="B72" s="37" t="s">
        <v>3103</v>
      </c>
      <c r="C72" s="67" t="s">
        <v>3104</v>
      </c>
      <c r="D72" s="76"/>
    </row>
    <row r="73" spans="1:4" x14ac:dyDescent="0.25">
      <c r="A73" s="37" t="s">
        <v>3074</v>
      </c>
      <c r="B73" s="37" t="s">
        <v>762</v>
      </c>
      <c r="C73" s="67" t="s">
        <v>763</v>
      </c>
      <c r="D73" s="76"/>
    </row>
    <row r="74" spans="1:4" x14ac:dyDescent="0.25">
      <c r="A74" s="37" t="s">
        <v>3074</v>
      </c>
      <c r="B74" s="37" t="s">
        <v>774</v>
      </c>
      <c r="C74" s="66" t="s">
        <v>775</v>
      </c>
      <c r="D74" s="76"/>
    </row>
    <row r="75" spans="1:4" x14ac:dyDescent="0.25">
      <c r="A75" s="37" t="s">
        <v>3074</v>
      </c>
      <c r="B75" s="37" t="s">
        <v>800</v>
      </c>
      <c r="C75" s="67" t="s">
        <v>801</v>
      </c>
      <c r="D75" s="76"/>
    </row>
    <row r="76" spans="1:4" x14ac:dyDescent="0.25">
      <c r="A76" s="37" t="s">
        <v>3074</v>
      </c>
      <c r="B76" s="37" t="s">
        <v>2627</v>
      </c>
      <c r="C76" s="66" t="s">
        <v>3105</v>
      </c>
      <c r="D76" s="76"/>
    </row>
    <row r="77" spans="1:4" x14ac:dyDescent="0.25">
      <c r="A77" s="37" t="s">
        <v>3074</v>
      </c>
      <c r="B77" s="37" t="s">
        <v>848</v>
      </c>
      <c r="C77" s="66" t="s">
        <v>849</v>
      </c>
      <c r="D77" s="79" t="s">
        <v>3673</v>
      </c>
    </row>
    <row r="78" spans="1:4" x14ac:dyDescent="0.25">
      <c r="A78" s="37" t="s">
        <v>3074</v>
      </c>
      <c r="B78" s="37" t="s">
        <v>850</v>
      </c>
      <c r="C78" s="65" t="s">
        <v>851</v>
      </c>
      <c r="D78" s="79" t="s">
        <v>3673</v>
      </c>
    </row>
    <row r="79" spans="1:4" x14ac:dyDescent="0.25">
      <c r="A79" s="37" t="s">
        <v>3074</v>
      </c>
      <c r="B79" s="37" t="s">
        <v>852</v>
      </c>
      <c r="C79" s="65" t="s">
        <v>853</v>
      </c>
      <c r="D79" s="76"/>
    </row>
    <row r="80" spans="1:4" x14ac:dyDescent="0.25">
      <c r="A80" s="37" t="s">
        <v>3074</v>
      </c>
      <c r="B80" s="37" t="s">
        <v>854</v>
      </c>
      <c r="C80" s="66" t="s">
        <v>855</v>
      </c>
      <c r="D80" s="76"/>
    </row>
    <row r="81" spans="1:4" x14ac:dyDescent="0.25">
      <c r="A81" s="37" t="s">
        <v>3074</v>
      </c>
      <c r="B81" s="37" t="s">
        <v>856</v>
      </c>
      <c r="C81" s="66" t="s">
        <v>857</v>
      </c>
      <c r="D81" s="76"/>
    </row>
    <row r="82" spans="1:4" x14ac:dyDescent="0.25">
      <c r="A82" s="37" t="s">
        <v>465</v>
      </c>
      <c r="B82" s="37" t="s">
        <v>2880</v>
      </c>
      <c r="C82" s="65" t="s">
        <v>2881</v>
      </c>
      <c r="D82" s="76"/>
    </row>
    <row r="83" spans="1:4" x14ac:dyDescent="0.25">
      <c r="A83" s="37" t="s">
        <v>3074</v>
      </c>
      <c r="B83" s="37" t="s">
        <v>2904</v>
      </c>
      <c r="C83" s="66" t="s">
        <v>2905</v>
      </c>
      <c r="D83" s="7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05"/>
  <sheetViews>
    <sheetView zoomScaleNormal="100" workbookViewId="0"/>
  </sheetViews>
  <sheetFormatPr defaultRowHeight="15" x14ac:dyDescent="0.25"/>
  <cols>
    <col min="1" max="1" width="10" style="78" bestFit="1" customWidth="1"/>
    <col min="2" max="3" width="107.7109375" style="78" customWidth="1"/>
    <col min="4" max="4" width="22" style="78" bestFit="1" customWidth="1"/>
    <col min="5" max="16384" width="9.140625" style="78"/>
  </cols>
  <sheetData>
    <row r="1" spans="1:5" x14ac:dyDescent="0.25">
      <c r="A1" s="84" t="s">
        <v>0</v>
      </c>
      <c r="B1" s="2" t="s">
        <v>752</v>
      </c>
    </row>
    <row r="2" spans="1:5" x14ac:dyDescent="0.25">
      <c r="A2" s="84" t="s">
        <v>2</v>
      </c>
      <c r="B2" s="2" t="s">
        <v>753</v>
      </c>
      <c r="C2" s="4"/>
    </row>
    <row r="3" spans="1:5" x14ac:dyDescent="0.25">
      <c r="A3" s="84" t="s">
        <v>3</v>
      </c>
      <c r="B3" s="2" t="s">
        <v>751</v>
      </c>
    </row>
    <row r="4" spans="1:5" x14ac:dyDescent="0.25">
      <c r="A4" s="86" t="s">
        <v>4</v>
      </c>
      <c r="B4" s="86" t="s">
        <v>5</v>
      </c>
      <c r="C4" s="86" t="s">
        <v>2903</v>
      </c>
      <c r="D4" s="5" t="s">
        <v>3689</v>
      </c>
    </row>
    <row r="5" spans="1:5" x14ac:dyDescent="0.25">
      <c r="A5" s="6" t="s">
        <v>465</v>
      </c>
      <c r="B5" t="s">
        <v>3188</v>
      </c>
      <c r="C5" s="101" t="str">
        <f>VLOOKUP($B5,Concepts!$C$1:$R$536,13,FALSE)</f>
        <v>Statement of comprehensive income [text block]</v>
      </c>
      <c r="D5" s="77"/>
    </row>
    <row r="6" spans="1:5" x14ac:dyDescent="0.25">
      <c r="A6" s="37" t="s">
        <v>38</v>
      </c>
      <c r="B6" s="37" t="s">
        <v>754</v>
      </c>
      <c r="C6" s="64" t="s">
        <v>755</v>
      </c>
      <c r="D6" s="77"/>
    </row>
    <row r="7" spans="1:5" x14ac:dyDescent="0.25">
      <c r="A7" s="37" t="s">
        <v>38</v>
      </c>
      <c r="B7" s="37" t="s">
        <v>698</v>
      </c>
      <c r="C7" s="65" t="s">
        <v>699</v>
      </c>
      <c r="D7" s="79" t="s">
        <v>3673</v>
      </c>
    </row>
    <row r="8" spans="1:5" x14ac:dyDescent="0.25">
      <c r="A8" s="37" t="s">
        <v>38</v>
      </c>
      <c r="B8" s="37" t="s">
        <v>756</v>
      </c>
      <c r="C8" s="65" t="s">
        <v>757</v>
      </c>
      <c r="D8" s="77"/>
    </row>
    <row r="9" spans="1:5" x14ac:dyDescent="0.25">
      <c r="A9" s="37" t="s">
        <v>38</v>
      </c>
      <c r="B9" s="37" t="s">
        <v>858</v>
      </c>
      <c r="C9" s="66" t="s">
        <v>859</v>
      </c>
      <c r="D9" s="77"/>
    </row>
    <row r="10" spans="1:5" x14ac:dyDescent="0.25">
      <c r="A10" s="37" t="s">
        <v>38</v>
      </c>
      <c r="B10" s="37" t="s">
        <v>860</v>
      </c>
      <c r="C10" s="67" t="s">
        <v>861</v>
      </c>
      <c r="D10" s="77"/>
    </row>
    <row r="11" spans="1:5" x14ac:dyDescent="0.25">
      <c r="A11" s="37" t="s">
        <v>38</v>
      </c>
      <c r="B11" s="37" t="s">
        <v>862</v>
      </c>
      <c r="C11" s="67" t="s">
        <v>863</v>
      </c>
      <c r="D11" s="77"/>
    </row>
    <row r="12" spans="1:5" x14ac:dyDescent="0.25">
      <c r="A12" s="37" t="s">
        <v>38</v>
      </c>
      <c r="B12" s="37" t="s">
        <v>864</v>
      </c>
      <c r="C12" s="67" t="s">
        <v>865</v>
      </c>
      <c r="D12" s="77"/>
    </row>
    <row r="13" spans="1:5" x14ac:dyDescent="0.25">
      <c r="A13" s="37" t="s">
        <v>38</v>
      </c>
      <c r="B13" s="37" t="s">
        <v>866</v>
      </c>
      <c r="C13" s="67" t="s">
        <v>867</v>
      </c>
      <c r="D13" s="6"/>
      <c r="E13" s="94"/>
    </row>
    <row r="14" spans="1:5" x14ac:dyDescent="0.25">
      <c r="A14" s="37" t="s">
        <v>38</v>
      </c>
      <c r="B14" s="37" t="s">
        <v>868</v>
      </c>
      <c r="C14" s="67" t="s">
        <v>869</v>
      </c>
      <c r="D14" s="6"/>
    </row>
    <row r="15" spans="1:5" x14ac:dyDescent="0.25">
      <c r="A15" s="37" t="s">
        <v>38</v>
      </c>
      <c r="B15" s="37" t="s">
        <v>870</v>
      </c>
      <c r="C15" s="66" t="s">
        <v>871</v>
      </c>
      <c r="D15" s="6"/>
    </row>
    <row r="16" spans="1:5" x14ac:dyDescent="0.25">
      <c r="A16" s="37" t="s">
        <v>38</v>
      </c>
      <c r="B16" s="37" t="s">
        <v>872</v>
      </c>
      <c r="C16" s="66" t="s">
        <v>873</v>
      </c>
      <c r="D16" s="6"/>
    </row>
    <row r="17" spans="1:4" x14ac:dyDescent="0.25">
      <c r="A17" s="37" t="s">
        <v>38</v>
      </c>
      <c r="B17" s="37" t="s">
        <v>874</v>
      </c>
      <c r="C17" s="66" t="s">
        <v>875</v>
      </c>
      <c r="D17" s="6"/>
    </row>
    <row r="18" spans="1:4" x14ac:dyDescent="0.25">
      <c r="A18" s="37" t="s">
        <v>38</v>
      </c>
      <c r="B18" s="37" t="s">
        <v>776</v>
      </c>
      <c r="C18" s="67" t="s">
        <v>777</v>
      </c>
      <c r="D18" s="6"/>
    </row>
    <row r="19" spans="1:4" x14ac:dyDescent="0.25">
      <c r="A19" s="37" t="s">
        <v>38</v>
      </c>
      <c r="B19" s="37" t="s">
        <v>876</v>
      </c>
      <c r="C19" s="68" t="s">
        <v>877</v>
      </c>
      <c r="D19" s="6"/>
    </row>
    <row r="20" spans="1:4" x14ac:dyDescent="0.25">
      <c r="A20" s="37" t="s">
        <v>38</v>
      </c>
      <c r="B20" s="37" t="s">
        <v>878</v>
      </c>
      <c r="C20" s="68" t="s">
        <v>879</v>
      </c>
      <c r="D20" s="6"/>
    </row>
    <row r="21" spans="1:4" x14ac:dyDescent="0.25">
      <c r="A21" s="37" t="s">
        <v>38</v>
      </c>
      <c r="B21" s="37" t="s">
        <v>880</v>
      </c>
      <c r="C21" s="68" t="s">
        <v>881</v>
      </c>
      <c r="D21" s="6"/>
    </row>
    <row r="22" spans="1:4" x14ac:dyDescent="0.25">
      <c r="A22" s="37" t="s">
        <v>38</v>
      </c>
      <c r="B22" s="37" t="s">
        <v>784</v>
      </c>
      <c r="C22" s="67" t="s">
        <v>785</v>
      </c>
      <c r="D22" s="6"/>
    </row>
    <row r="23" spans="1:4" x14ac:dyDescent="0.25">
      <c r="A23" s="37" t="s">
        <v>38</v>
      </c>
      <c r="B23" s="37" t="s">
        <v>882</v>
      </c>
      <c r="C23" s="68" t="s">
        <v>883</v>
      </c>
      <c r="D23" s="6"/>
    </row>
    <row r="24" spans="1:4" x14ac:dyDescent="0.25">
      <c r="A24" s="37" t="s">
        <v>38</v>
      </c>
      <c r="B24" s="37" t="s">
        <v>884</v>
      </c>
      <c r="C24" s="68" t="s">
        <v>885</v>
      </c>
      <c r="D24" s="6"/>
    </row>
    <row r="25" spans="1:4" x14ac:dyDescent="0.25">
      <c r="A25" s="37" t="s">
        <v>38</v>
      </c>
      <c r="B25" s="37" t="s">
        <v>886</v>
      </c>
      <c r="C25" s="68" t="s">
        <v>887</v>
      </c>
      <c r="D25" s="6"/>
    </row>
    <row r="26" spans="1:4" x14ac:dyDescent="0.25">
      <c r="A26" s="37" t="s">
        <v>38</v>
      </c>
      <c r="B26" s="37" t="s">
        <v>792</v>
      </c>
      <c r="C26" s="67" t="s">
        <v>793</v>
      </c>
      <c r="D26" s="6"/>
    </row>
    <row r="27" spans="1:4" x14ac:dyDescent="0.25">
      <c r="A27" s="37" t="s">
        <v>38</v>
      </c>
      <c r="B27" s="37" t="s">
        <v>888</v>
      </c>
      <c r="C27" s="68" t="s">
        <v>889</v>
      </c>
      <c r="D27" s="6"/>
    </row>
    <row r="28" spans="1:4" x14ac:dyDescent="0.25">
      <c r="A28" s="37" t="s">
        <v>38</v>
      </c>
      <c r="B28" s="37" t="s">
        <v>890</v>
      </c>
      <c r="C28" s="68" t="s">
        <v>891</v>
      </c>
      <c r="D28" s="6"/>
    </row>
    <row r="29" spans="1:4" x14ac:dyDescent="0.25">
      <c r="A29" s="37" t="s">
        <v>38</v>
      </c>
      <c r="B29" s="37" t="s">
        <v>892</v>
      </c>
      <c r="C29" s="68" t="s">
        <v>893</v>
      </c>
      <c r="D29" s="6"/>
    </row>
    <row r="30" spans="1:4" x14ac:dyDescent="0.25">
      <c r="A30" s="37" t="s">
        <v>38</v>
      </c>
      <c r="B30" s="37" t="s">
        <v>894</v>
      </c>
      <c r="C30" s="68" t="s">
        <v>895</v>
      </c>
      <c r="D30" s="6"/>
    </row>
    <row r="31" spans="1:4" x14ac:dyDescent="0.25">
      <c r="A31" s="37" t="s">
        <v>38</v>
      </c>
      <c r="B31" s="37" t="s">
        <v>802</v>
      </c>
      <c r="C31" s="67" t="s">
        <v>803</v>
      </c>
      <c r="D31" s="6"/>
    </row>
    <row r="32" spans="1:4" x14ac:dyDescent="0.25">
      <c r="A32" s="37" t="s">
        <v>38</v>
      </c>
      <c r="B32" s="37" t="s">
        <v>896</v>
      </c>
      <c r="C32" s="68" t="s">
        <v>897</v>
      </c>
      <c r="D32" s="6"/>
    </row>
    <row r="33" spans="1:4" x14ac:dyDescent="0.25">
      <c r="A33" s="37" t="s">
        <v>38</v>
      </c>
      <c r="B33" s="37" t="s">
        <v>898</v>
      </c>
      <c r="C33" s="68" t="s">
        <v>899</v>
      </c>
      <c r="D33" s="6"/>
    </row>
    <row r="34" spans="1:4" x14ac:dyDescent="0.25">
      <c r="A34" s="37" t="s">
        <v>38</v>
      </c>
      <c r="B34" s="37" t="s">
        <v>900</v>
      </c>
      <c r="C34" s="68" t="s">
        <v>901</v>
      </c>
      <c r="D34" s="6"/>
    </row>
    <row r="35" spans="1:4" x14ac:dyDescent="0.25">
      <c r="A35" s="37" t="s">
        <v>38</v>
      </c>
      <c r="B35" s="37" t="s">
        <v>810</v>
      </c>
      <c r="C35" s="67" t="s">
        <v>811</v>
      </c>
      <c r="D35" s="6"/>
    </row>
    <row r="36" spans="1:4" x14ac:dyDescent="0.25">
      <c r="A36" s="37" t="s">
        <v>38</v>
      </c>
      <c r="B36" s="37" t="s">
        <v>902</v>
      </c>
      <c r="C36" s="68" t="s">
        <v>903</v>
      </c>
      <c r="D36" s="6"/>
    </row>
    <row r="37" spans="1:4" x14ac:dyDescent="0.25">
      <c r="A37" s="37" t="s">
        <v>38</v>
      </c>
      <c r="B37" s="37" t="s">
        <v>904</v>
      </c>
      <c r="C37" s="68" t="s">
        <v>905</v>
      </c>
      <c r="D37" s="6"/>
    </row>
    <row r="38" spans="1:4" x14ac:dyDescent="0.25">
      <c r="A38" s="37" t="s">
        <v>38</v>
      </c>
      <c r="B38" s="37" t="s">
        <v>906</v>
      </c>
      <c r="C38" s="68" t="s">
        <v>907</v>
      </c>
      <c r="D38" s="6"/>
    </row>
    <row r="39" spans="1:4" x14ac:dyDescent="0.25">
      <c r="A39" s="37" t="s">
        <v>38</v>
      </c>
      <c r="B39" s="37" t="s">
        <v>818</v>
      </c>
      <c r="C39" s="67" t="s">
        <v>819</v>
      </c>
      <c r="D39" s="6"/>
    </row>
    <row r="40" spans="1:4" x14ac:dyDescent="0.25">
      <c r="A40" s="37" t="s">
        <v>38</v>
      </c>
      <c r="B40" s="37" t="s">
        <v>908</v>
      </c>
      <c r="C40" s="68" t="s">
        <v>909</v>
      </c>
      <c r="D40" s="6"/>
    </row>
    <row r="41" spans="1:4" x14ac:dyDescent="0.25">
      <c r="A41" s="37" t="s">
        <v>38</v>
      </c>
      <c r="B41" s="37" t="s">
        <v>910</v>
      </c>
      <c r="C41" s="68" t="s">
        <v>911</v>
      </c>
      <c r="D41" s="6"/>
    </row>
    <row r="42" spans="1:4" x14ac:dyDescent="0.25">
      <c r="A42" s="37" t="s">
        <v>38</v>
      </c>
      <c r="B42" s="37" t="s">
        <v>912</v>
      </c>
      <c r="C42" s="68" t="s">
        <v>913</v>
      </c>
      <c r="D42" s="6"/>
    </row>
    <row r="43" spans="1:4" x14ac:dyDescent="0.25">
      <c r="A43" s="37" t="s">
        <v>38</v>
      </c>
      <c r="B43" s="37" t="s">
        <v>826</v>
      </c>
      <c r="C43" s="67" t="s">
        <v>827</v>
      </c>
      <c r="D43" s="6"/>
    </row>
    <row r="44" spans="1:4" x14ac:dyDescent="0.25">
      <c r="A44" s="37" t="s">
        <v>38</v>
      </c>
      <c r="B44" s="37" t="s">
        <v>914</v>
      </c>
      <c r="C44" s="68" t="s">
        <v>915</v>
      </c>
      <c r="D44" s="6"/>
    </row>
    <row r="45" spans="1:4" x14ac:dyDescent="0.25">
      <c r="A45" s="37" t="s">
        <v>38</v>
      </c>
      <c r="B45" s="37" t="s">
        <v>916</v>
      </c>
      <c r="C45" s="68" t="s">
        <v>917</v>
      </c>
      <c r="D45" s="6"/>
    </row>
    <row r="46" spans="1:4" x14ac:dyDescent="0.25">
      <c r="A46" s="37" t="s">
        <v>38</v>
      </c>
      <c r="B46" s="37" t="s">
        <v>918</v>
      </c>
      <c r="C46" s="68" t="s">
        <v>919</v>
      </c>
      <c r="D46" s="6"/>
    </row>
    <row r="47" spans="1:4" x14ac:dyDescent="0.25">
      <c r="A47" s="37" t="s">
        <v>38</v>
      </c>
      <c r="B47" s="37" t="s">
        <v>834</v>
      </c>
      <c r="C47" s="67" t="s">
        <v>835</v>
      </c>
      <c r="D47" s="6"/>
    </row>
    <row r="48" spans="1:4" x14ac:dyDescent="0.25">
      <c r="A48" s="37" t="s">
        <v>38</v>
      </c>
      <c r="B48" s="37" t="s">
        <v>920</v>
      </c>
      <c r="C48" s="68" t="s">
        <v>921</v>
      </c>
      <c r="D48" s="6"/>
    </row>
    <row r="49" spans="1:4" x14ac:dyDescent="0.25">
      <c r="A49" s="37" t="s">
        <v>38</v>
      </c>
      <c r="B49" s="37" t="s">
        <v>922</v>
      </c>
      <c r="C49" s="68" t="s">
        <v>923</v>
      </c>
      <c r="D49" s="6"/>
    </row>
    <row r="50" spans="1:4" x14ac:dyDescent="0.25">
      <c r="A50" s="37" t="s">
        <v>38</v>
      </c>
      <c r="B50" s="37" t="s">
        <v>924</v>
      </c>
      <c r="C50" s="68" t="s">
        <v>925</v>
      </c>
      <c r="D50" s="6"/>
    </row>
    <row r="51" spans="1:4" x14ac:dyDescent="0.25">
      <c r="A51" s="37" t="s">
        <v>38</v>
      </c>
      <c r="B51" s="37" t="s">
        <v>926</v>
      </c>
      <c r="C51" s="68" t="s">
        <v>927</v>
      </c>
      <c r="D51" s="6"/>
    </row>
    <row r="52" spans="1:4" x14ac:dyDescent="0.25">
      <c r="A52" s="37" t="s">
        <v>38</v>
      </c>
      <c r="B52" s="37" t="s">
        <v>928</v>
      </c>
      <c r="C52" s="66" t="s">
        <v>929</v>
      </c>
      <c r="D52" s="6"/>
    </row>
    <row r="53" spans="1:4" x14ac:dyDescent="0.25">
      <c r="A53" s="37" t="s">
        <v>38</v>
      </c>
      <c r="B53" s="37" t="s">
        <v>930</v>
      </c>
      <c r="C53" s="66" t="s">
        <v>931</v>
      </c>
      <c r="D53" s="98"/>
    </row>
    <row r="54" spans="1:4" x14ac:dyDescent="0.25">
      <c r="A54" s="37" t="s">
        <v>38</v>
      </c>
      <c r="B54" s="37" t="s">
        <v>932</v>
      </c>
      <c r="C54" s="66" t="s">
        <v>933</v>
      </c>
      <c r="D54" s="98"/>
    </row>
    <row r="55" spans="1:4" x14ac:dyDescent="0.25">
      <c r="A55" s="37" t="s">
        <v>38</v>
      </c>
      <c r="B55" s="37" t="s">
        <v>934</v>
      </c>
      <c r="C55" s="66" t="s">
        <v>935</v>
      </c>
      <c r="D55" s="98"/>
    </row>
    <row r="56" spans="1:4" x14ac:dyDescent="0.25">
      <c r="A56" s="37" t="s">
        <v>38</v>
      </c>
      <c r="B56" s="37" t="s">
        <v>936</v>
      </c>
      <c r="C56" s="67" t="s">
        <v>937</v>
      </c>
      <c r="D56" s="98"/>
    </row>
    <row r="57" spans="1:4" x14ac:dyDescent="0.25">
      <c r="A57" s="37" t="s">
        <v>38</v>
      </c>
      <c r="B57" s="37" t="s">
        <v>938</v>
      </c>
      <c r="C57" s="67" t="s">
        <v>939</v>
      </c>
      <c r="D57" s="98"/>
    </row>
    <row r="58" spans="1:4" x14ac:dyDescent="0.25">
      <c r="A58" s="37" t="s">
        <v>38</v>
      </c>
      <c r="B58" s="37" t="s">
        <v>940</v>
      </c>
      <c r="C58" s="67" t="s">
        <v>941</v>
      </c>
      <c r="D58" s="98"/>
    </row>
    <row r="59" spans="1:4" x14ac:dyDescent="0.25">
      <c r="A59" s="37" t="s">
        <v>38</v>
      </c>
      <c r="B59" s="37" t="s">
        <v>942</v>
      </c>
      <c r="C59" s="67" t="s">
        <v>943</v>
      </c>
      <c r="D59" s="98"/>
    </row>
    <row r="60" spans="1:4" x14ac:dyDescent="0.25">
      <c r="A60" s="37" t="s">
        <v>38</v>
      </c>
      <c r="B60" s="37" t="s">
        <v>944</v>
      </c>
      <c r="C60" s="67" t="s">
        <v>945</v>
      </c>
      <c r="D60" s="98"/>
    </row>
    <row r="61" spans="1:4" x14ac:dyDescent="0.25">
      <c r="A61" s="37" t="s">
        <v>38</v>
      </c>
      <c r="B61" s="37" t="s">
        <v>946</v>
      </c>
      <c r="C61" s="67" t="s">
        <v>947</v>
      </c>
      <c r="D61" s="98"/>
    </row>
    <row r="62" spans="1:4" x14ac:dyDescent="0.25">
      <c r="A62" s="37" t="s">
        <v>38</v>
      </c>
      <c r="B62" s="37" t="s">
        <v>948</v>
      </c>
      <c r="C62" s="66" t="s">
        <v>949</v>
      </c>
      <c r="D62" s="98"/>
    </row>
    <row r="63" spans="1:4" x14ac:dyDescent="0.25">
      <c r="A63" s="37" t="s">
        <v>38</v>
      </c>
      <c r="B63" s="37" t="s">
        <v>950</v>
      </c>
      <c r="C63" s="66" t="s">
        <v>951</v>
      </c>
      <c r="D63" s="98"/>
    </row>
    <row r="64" spans="1:4" x14ac:dyDescent="0.25">
      <c r="A64" s="37" t="s">
        <v>38</v>
      </c>
      <c r="B64" s="37" t="s">
        <v>952</v>
      </c>
      <c r="C64" s="67" t="s">
        <v>953</v>
      </c>
      <c r="D64" s="98"/>
    </row>
    <row r="65" spans="1:4" x14ac:dyDescent="0.25">
      <c r="A65" s="37" t="s">
        <v>38</v>
      </c>
      <c r="B65" s="37" t="s">
        <v>954</v>
      </c>
      <c r="C65" s="67" t="s">
        <v>955</v>
      </c>
      <c r="D65" s="98"/>
    </row>
    <row r="66" spans="1:4" x14ac:dyDescent="0.25">
      <c r="A66" s="37" t="s">
        <v>38</v>
      </c>
      <c r="B66" s="37" t="s">
        <v>956</v>
      </c>
      <c r="C66" s="67" t="s">
        <v>957</v>
      </c>
      <c r="D66" s="98"/>
    </row>
    <row r="67" spans="1:4" x14ac:dyDescent="0.25">
      <c r="A67" s="37" t="s">
        <v>38</v>
      </c>
      <c r="B67" s="37" t="s">
        <v>958</v>
      </c>
      <c r="C67" s="67" t="s">
        <v>959</v>
      </c>
      <c r="D67" s="98"/>
    </row>
    <row r="68" spans="1:4" x14ac:dyDescent="0.25">
      <c r="A68" s="37" t="s">
        <v>38</v>
      </c>
      <c r="B68" s="37" t="s">
        <v>960</v>
      </c>
      <c r="C68" s="67" t="s">
        <v>961</v>
      </c>
      <c r="D68" s="98"/>
    </row>
    <row r="69" spans="1:4" x14ac:dyDescent="0.25">
      <c r="A69" s="37" t="s">
        <v>38</v>
      </c>
      <c r="B69" s="37" t="s">
        <v>962</v>
      </c>
      <c r="C69" s="67" t="s">
        <v>963</v>
      </c>
      <c r="D69" s="98"/>
    </row>
    <row r="70" spans="1:4" x14ac:dyDescent="0.25">
      <c r="A70" s="37" t="s">
        <v>38</v>
      </c>
      <c r="B70" s="37" t="s">
        <v>964</v>
      </c>
      <c r="C70" s="67" t="s">
        <v>965</v>
      </c>
      <c r="D70" s="98"/>
    </row>
    <row r="71" spans="1:4" x14ac:dyDescent="0.25">
      <c r="A71" s="37" t="s">
        <v>38</v>
      </c>
      <c r="B71" s="37" t="s">
        <v>966</v>
      </c>
      <c r="C71" s="67" t="s">
        <v>967</v>
      </c>
      <c r="D71" s="98"/>
    </row>
    <row r="72" spans="1:4" x14ac:dyDescent="0.25">
      <c r="A72" s="37" t="s">
        <v>38</v>
      </c>
      <c r="B72" s="37" t="s">
        <v>968</v>
      </c>
      <c r="C72" s="67" t="s">
        <v>969</v>
      </c>
      <c r="D72" s="98"/>
    </row>
    <row r="73" spans="1:4" x14ac:dyDescent="0.25">
      <c r="A73" s="37" t="s">
        <v>38</v>
      </c>
      <c r="B73" s="37" t="s">
        <v>970</v>
      </c>
      <c r="C73" s="66" t="s">
        <v>971</v>
      </c>
      <c r="D73" s="98"/>
    </row>
    <row r="74" spans="1:4" x14ac:dyDescent="0.25">
      <c r="A74" s="37" t="s">
        <v>38</v>
      </c>
      <c r="B74" s="37" t="s">
        <v>848</v>
      </c>
      <c r="C74" s="66" t="s">
        <v>849</v>
      </c>
      <c r="D74" s="79" t="s">
        <v>3673</v>
      </c>
    </row>
    <row r="75" spans="1:4" x14ac:dyDescent="0.25">
      <c r="A75" s="37" t="s">
        <v>38</v>
      </c>
      <c r="B75" s="37" t="s">
        <v>850</v>
      </c>
      <c r="C75" s="65" t="s">
        <v>851</v>
      </c>
      <c r="D75" s="79" t="s">
        <v>3673</v>
      </c>
    </row>
    <row r="76" spans="1:4" x14ac:dyDescent="0.25">
      <c r="A76" s="37" t="s">
        <v>38</v>
      </c>
      <c r="B76" s="37" t="s">
        <v>852</v>
      </c>
      <c r="C76" s="65" t="s">
        <v>853</v>
      </c>
      <c r="D76" s="98"/>
    </row>
    <row r="77" spans="1:4" x14ac:dyDescent="0.25">
      <c r="A77" s="37" t="s">
        <v>38</v>
      </c>
      <c r="B77" s="37" t="s">
        <v>854</v>
      </c>
      <c r="C77" s="66" t="s">
        <v>855</v>
      </c>
      <c r="D77" s="98"/>
    </row>
    <row r="78" spans="1:4" x14ac:dyDescent="0.25">
      <c r="A78" s="37" t="s">
        <v>38</v>
      </c>
      <c r="B78" s="37" t="s">
        <v>856</v>
      </c>
      <c r="C78" s="66" t="s">
        <v>857</v>
      </c>
      <c r="D78" s="98"/>
    </row>
    <row r="79" spans="1:4" x14ac:dyDescent="0.25">
      <c r="A79" s="95" t="s">
        <v>465</v>
      </c>
      <c r="B79" s="95" t="s">
        <v>2880</v>
      </c>
      <c r="C79" s="34" t="s">
        <v>2881</v>
      </c>
      <c r="D79" s="6"/>
    </row>
    <row r="80" spans="1:4" x14ac:dyDescent="0.25">
      <c r="A80" s="95" t="s">
        <v>38</v>
      </c>
      <c r="B80" s="95" t="s">
        <v>2904</v>
      </c>
      <c r="C80" s="61" t="s">
        <v>2905</v>
      </c>
      <c r="D80" s="6"/>
    </row>
    <row r="82" spans="1:4" x14ac:dyDescent="0.25">
      <c r="A82" s="84" t="s">
        <v>0</v>
      </c>
      <c r="B82" s="2" t="s">
        <v>752</v>
      </c>
    </row>
    <row r="83" spans="1:4" x14ac:dyDescent="0.25">
      <c r="A83" s="84" t="s">
        <v>2</v>
      </c>
      <c r="B83" s="2" t="s">
        <v>753</v>
      </c>
      <c r="C83" s="4"/>
    </row>
    <row r="84" spans="1:4" x14ac:dyDescent="0.25">
      <c r="A84" s="84" t="s">
        <v>3</v>
      </c>
      <c r="B84" s="2" t="s">
        <v>751</v>
      </c>
    </row>
    <row r="85" spans="1:4" x14ac:dyDescent="0.25">
      <c r="A85" s="86" t="s">
        <v>4</v>
      </c>
      <c r="B85" s="86" t="s">
        <v>5</v>
      </c>
      <c r="C85" s="86" t="s">
        <v>2903</v>
      </c>
      <c r="D85" s="86" t="s">
        <v>2841</v>
      </c>
    </row>
    <row r="86" spans="1:4" x14ac:dyDescent="0.25">
      <c r="A86" s="6" t="s">
        <v>465</v>
      </c>
      <c r="B86" t="s">
        <v>3188</v>
      </c>
      <c r="C86" s="101" t="str">
        <f>VLOOKUP($B86,Concepts!$C$1:$R$536,13,FALSE)</f>
        <v>Statement of comprehensive income [text block]</v>
      </c>
      <c r="D86" s="77"/>
    </row>
    <row r="87" spans="1:4" x14ac:dyDescent="0.25">
      <c r="A87" s="37" t="s">
        <v>3074</v>
      </c>
      <c r="B87" s="37" t="s">
        <v>754</v>
      </c>
      <c r="C87" s="64" t="s">
        <v>755</v>
      </c>
      <c r="D87" s="76"/>
    </row>
    <row r="88" spans="1:4" x14ac:dyDescent="0.25">
      <c r="A88" s="37" t="s">
        <v>3074</v>
      </c>
      <c r="B88" s="37" t="s">
        <v>698</v>
      </c>
      <c r="C88" s="65" t="s">
        <v>699</v>
      </c>
      <c r="D88" s="79" t="s">
        <v>3673</v>
      </c>
    </row>
    <row r="89" spans="1:4" x14ac:dyDescent="0.25">
      <c r="A89" s="37" t="s">
        <v>3074</v>
      </c>
      <c r="B89" s="37" t="s">
        <v>858</v>
      </c>
      <c r="C89" s="65" t="s">
        <v>859</v>
      </c>
      <c r="D89" s="76"/>
    </row>
    <row r="90" spans="1:4" x14ac:dyDescent="0.25">
      <c r="A90" s="37" t="s">
        <v>3074</v>
      </c>
      <c r="B90" s="37" t="s">
        <v>880</v>
      </c>
      <c r="C90" s="66" t="s">
        <v>881</v>
      </c>
      <c r="D90" s="76"/>
    </row>
    <row r="91" spans="1:4" x14ac:dyDescent="0.25">
      <c r="A91" s="37" t="s">
        <v>3074</v>
      </c>
      <c r="B91" s="37" t="s">
        <v>3106</v>
      </c>
      <c r="C91" s="66" t="s">
        <v>3107</v>
      </c>
      <c r="D91" s="76"/>
    </row>
    <row r="92" spans="1:4" x14ac:dyDescent="0.25">
      <c r="A92" s="37" t="s">
        <v>3074</v>
      </c>
      <c r="B92" s="37" t="s">
        <v>862</v>
      </c>
      <c r="C92" s="66" t="s">
        <v>863</v>
      </c>
      <c r="D92" s="76"/>
    </row>
    <row r="93" spans="1:4" x14ac:dyDescent="0.25">
      <c r="A93" s="37" t="s">
        <v>3074</v>
      </c>
      <c r="B93" s="37" t="s">
        <v>874</v>
      </c>
      <c r="C93" s="65" t="s">
        <v>875</v>
      </c>
      <c r="D93" s="76"/>
    </row>
    <row r="94" spans="1:4" x14ac:dyDescent="0.25">
      <c r="A94" s="37" t="s">
        <v>3074</v>
      </c>
      <c r="B94" s="37" t="s">
        <v>894</v>
      </c>
      <c r="C94" s="66" t="s">
        <v>895</v>
      </c>
      <c r="D94" s="76"/>
    </row>
    <row r="95" spans="1:4" x14ac:dyDescent="0.25">
      <c r="A95" s="37" t="s">
        <v>3074</v>
      </c>
      <c r="B95" s="37" t="s">
        <v>2631</v>
      </c>
      <c r="C95" s="65" t="s">
        <v>3108</v>
      </c>
      <c r="D95" s="76"/>
    </row>
    <row r="96" spans="1:4" x14ac:dyDescent="0.25">
      <c r="A96" s="37" t="s">
        <v>3074</v>
      </c>
      <c r="B96" s="37" t="s">
        <v>932</v>
      </c>
      <c r="C96" s="65" t="s">
        <v>933</v>
      </c>
      <c r="D96" s="76"/>
    </row>
    <row r="97" spans="1:4" x14ac:dyDescent="0.25">
      <c r="A97" s="37" t="s">
        <v>3074</v>
      </c>
      <c r="B97" s="37" t="s">
        <v>2641</v>
      </c>
      <c r="C97" s="65" t="s">
        <v>3109</v>
      </c>
      <c r="D97" s="76"/>
    </row>
    <row r="98" spans="1:4" x14ac:dyDescent="0.25">
      <c r="A98" s="37" t="s">
        <v>3074</v>
      </c>
      <c r="B98" s="37" t="s">
        <v>2635</v>
      </c>
      <c r="C98" s="65" t="s">
        <v>3110</v>
      </c>
      <c r="D98" s="76"/>
    </row>
    <row r="99" spans="1:4" x14ac:dyDescent="0.25">
      <c r="A99" s="37" t="s">
        <v>3074</v>
      </c>
      <c r="B99" s="37" t="s">
        <v>848</v>
      </c>
      <c r="C99" s="65" t="s">
        <v>849</v>
      </c>
      <c r="D99" s="79" t="s">
        <v>3673</v>
      </c>
    </row>
    <row r="100" spans="1:4" x14ac:dyDescent="0.25">
      <c r="A100" s="37" t="s">
        <v>3074</v>
      </c>
      <c r="B100" s="37" t="s">
        <v>850</v>
      </c>
      <c r="C100" s="65" t="s">
        <v>851</v>
      </c>
      <c r="D100" s="79" t="s">
        <v>3673</v>
      </c>
    </row>
    <row r="101" spans="1:4" x14ac:dyDescent="0.25">
      <c r="A101" s="37" t="s">
        <v>3074</v>
      </c>
      <c r="B101" s="37" t="s">
        <v>852</v>
      </c>
      <c r="C101" s="65" t="s">
        <v>853</v>
      </c>
      <c r="D101" s="76"/>
    </row>
    <row r="102" spans="1:4" x14ac:dyDescent="0.25">
      <c r="A102" s="37" t="s">
        <v>3074</v>
      </c>
      <c r="B102" s="37" t="s">
        <v>854</v>
      </c>
      <c r="C102" s="66" t="s">
        <v>855</v>
      </c>
      <c r="D102" s="76"/>
    </row>
    <row r="103" spans="1:4" x14ac:dyDescent="0.25">
      <c r="A103" s="37" t="s">
        <v>3074</v>
      </c>
      <c r="B103" s="37" t="s">
        <v>856</v>
      </c>
      <c r="C103" s="66" t="s">
        <v>857</v>
      </c>
      <c r="D103" s="76"/>
    </row>
    <row r="104" spans="1:4" x14ac:dyDescent="0.25">
      <c r="A104" s="37" t="s">
        <v>465</v>
      </c>
      <c r="B104" s="37" t="s">
        <v>2880</v>
      </c>
      <c r="C104" s="65" t="s">
        <v>2881</v>
      </c>
      <c r="D104" s="76"/>
    </row>
    <row r="105" spans="1:4" x14ac:dyDescent="0.25">
      <c r="A105" s="37" t="s">
        <v>3074</v>
      </c>
      <c r="B105" s="37" t="s">
        <v>2904</v>
      </c>
      <c r="C105" s="66" t="s">
        <v>2905</v>
      </c>
      <c r="D105" s="7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49"/>
  <sheetViews>
    <sheetView zoomScaleNormal="100" workbookViewId="0"/>
  </sheetViews>
  <sheetFormatPr defaultRowHeight="15" x14ac:dyDescent="0.25"/>
  <cols>
    <col min="1" max="1" width="10" style="78" bestFit="1" customWidth="1"/>
    <col min="2" max="3" width="94.42578125" style="78" customWidth="1"/>
    <col min="4" max="4" width="22" style="78" bestFit="1" customWidth="1"/>
    <col min="5" max="16384" width="9.140625" style="78"/>
  </cols>
  <sheetData>
    <row r="1" spans="1:5" x14ac:dyDescent="0.25">
      <c r="A1" s="84" t="s">
        <v>0</v>
      </c>
      <c r="B1" s="2" t="s">
        <v>972</v>
      </c>
    </row>
    <row r="2" spans="1:5" x14ac:dyDescent="0.25">
      <c r="A2" s="84" t="s">
        <v>2</v>
      </c>
      <c r="B2" s="2" t="s">
        <v>973</v>
      </c>
      <c r="C2" s="4"/>
    </row>
    <row r="3" spans="1:5" x14ac:dyDescent="0.25">
      <c r="A3" s="84" t="s">
        <v>3</v>
      </c>
      <c r="B3" s="2" t="s">
        <v>974</v>
      </c>
    </row>
    <row r="4" spans="1:5" x14ac:dyDescent="0.25">
      <c r="A4" s="86" t="s">
        <v>4</v>
      </c>
      <c r="B4" s="86" t="s">
        <v>5</v>
      </c>
      <c r="C4" s="86" t="s">
        <v>2903</v>
      </c>
      <c r="D4" s="5" t="s">
        <v>3689</v>
      </c>
    </row>
    <row r="5" spans="1:5" x14ac:dyDescent="0.25">
      <c r="A5" s="6" t="s">
        <v>465</v>
      </c>
      <c r="B5" t="s">
        <v>3189</v>
      </c>
      <c r="C5" s="101" t="str">
        <f>VLOOKUP($B5,Concepts!$C$1:$R$536,13,FALSE)</f>
        <v>Statement of cash flows [text block]</v>
      </c>
      <c r="D5" s="77"/>
    </row>
    <row r="6" spans="1:5" x14ac:dyDescent="0.25">
      <c r="A6" s="37" t="s">
        <v>38</v>
      </c>
      <c r="B6" s="37" t="s">
        <v>978</v>
      </c>
      <c r="C6" s="64" t="s">
        <v>979</v>
      </c>
      <c r="D6" s="77"/>
    </row>
    <row r="7" spans="1:5" x14ac:dyDescent="0.25">
      <c r="A7" s="37" t="s">
        <v>38</v>
      </c>
      <c r="B7" s="37" t="s">
        <v>980</v>
      </c>
      <c r="C7" s="65" t="s">
        <v>981</v>
      </c>
      <c r="D7" s="77"/>
    </row>
    <row r="8" spans="1:5" x14ac:dyDescent="0.25">
      <c r="A8" s="37" t="s">
        <v>38</v>
      </c>
      <c r="B8" s="37" t="s">
        <v>982</v>
      </c>
      <c r="C8" s="66" t="s">
        <v>983</v>
      </c>
      <c r="D8" s="77"/>
    </row>
    <row r="9" spans="1:5" x14ac:dyDescent="0.25">
      <c r="A9" s="37" t="s">
        <v>38</v>
      </c>
      <c r="B9" s="37" t="s">
        <v>984</v>
      </c>
      <c r="C9" s="67" t="s">
        <v>985</v>
      </c>
      <c r="D9" s="77"/>
    </row>
    <row r="10" spans="1:5" x14ac:dyDescent="0.25">
      <c r="A10" s="37" t="s">
        <v>38</v>
      </c>
      <c r="B10" s="37" t="s">
        <v>986</v>
      </c>
      <c r="C10" s="67" t="s">
        <v>987</v>
      </c>
      <c r="D10" s="77"/>
    </row>
    <row r="11" spans="1:5" x14ac:dyDescent="0.25">
      <c r="A11" s="37" t="s">
        <v>38</v>
      </c>
      <c r="B11" s="37" t="s">
        <v>988</v>
      </c>
      <c r="C11" s="67" t="s">
        <v>989</v>
      </c>
      <c r="D11" s="77"/>
    </row>
    <row r="12" spans="1:5" x14ac:dyDescent="0.25">
      <c r="A12" s="37" t="s">
        <v>38</v>
      </c>
      <c r="B12" s="37" t="s">
        <v>990</v>
      </c>
      <c r="C12" s="67" t="s">
        <v>991</v>
      </c>
      <c r="D12" s="77"/>
    </row>
    <row r="13" spans="1:5" x14ac:dyDescent="0.25">
      <c r="A13" s="37" t="s">
        <v>38</v>
      </c>
      <c r="B13" s="37" t="s">
        <v>992</v>
      </c>
      <c r="C13" s="67" t="s">
        <v>993</v>
      </c>
      <c r="D13" s="6"/>
      <c r="E13" s="94"/>
    </row>
    <row r="14" spans="1:5" x14ac:dyDescent="0.25">
      <c r="A14" s="37" t="s">
        <v>38</v>
      </c>
      <c r="B14" s="37" t="s">
        <v>994</v>
      </c>
      <c r="C14" s="67" t="s">
        <v>995</v>
      </c>
      <c r="D14" s="6"/>
    </row>
    <row r="15" spans="1:5" x14ac:dyDescent="0.25">
      <c r="A15" s="37" t="s">
        <v>38</v>
      </c>
      <c r="B15" s="37" t="s">
        <v>996</v>
      </c>
      <c r="C15" s="66" t="s">
        <v>997</v>
      </c>
      <c r="D15" s="6"/>
    </row>
    <row r="16" spans="1:5" x14ac:dyDescent="0.25">
      <c r="A16" s="37" t="s">
        <v>38</v>
      </c>
      <c r="B16" s="37" t="s">
        <v>998</v>
      </c>
      <c r="C16" s="67" t="s">
        <v>999</v>
      </c>
      <c r="D16" s="6"/>
    </row>
    <row r="17" spans="1:4" x14ac:dyDescent="0.25">
      <c r="A17" s="37" t="s">
        <v>38</v>
      </c>
      <c r="B17" s="37" t="s">
        <v>1000</v>
      </c>
      <c r="C17" s="67" t="s">
        <v>1001</v>
      </c>
      <c r="D17" s="6"/>
    </row>
    <row r="18" spans="1:4" x14ac:dyDescent="0.25">
      <c r="A18" s="37" t="s">
        <v>38</v>
      </c>
      <c r="B18" s="37" t="s">
        <v>1002</v>
      </c>
      <c r="C18" s="67" t="s">
        <v>1003</v>
      </c>
      <c r="D18" s="6"/>
    </row>
    <row r="19" spans="1:4" x14ac:dyDescent="0.25">
      <c r="A19" s="37" t="s">
        <v>38</v>
      </c>
      <c r="B19" s="37" t="s">
        <v>1004</v>
      </c>
      <c r="C19" s="67" t="s">
        <v>1005</v>
      </c>
      <c r="D19" s="6"/>
    </row>
    <row r="20" spans="1:4" x14ac:dyDescent="0.25">
      <c r="A20" s="37" t="s">
        <v>38</v>
      </c>
      <c r="B20" s="37" t="s">
        <v>1006</v>
      </c>
      <c r="C20" s="67" t="s">
        <v>1007</v>
      </c>
      <c r="D20" s="6"/>
    </row>
    <row r="21" spans="1:4" x14ac:dyDescent="0.25">
      <c r="A21" s="37" t="s">
        <v>38</v>
      </c>
      <c r="B21" s="37" t="s">
        <v>1008</v>
      </c>
      <c r="C21" s="67" t="s">
        <v>1009</v>
      </c>
      <c r="D21" s="6"/>
    </row>
    <row r="22" spans="1:4" x14ac:dyDescent="0.25">
      <c r="A22" s="37" t="s">
        <v>38</v>
      </c>
      <c r="B22" s="37" t="s">
        <v>1010</v>
      </c>
      <c r="C22" s="66" t="s">
        <v>1011</v>
      </c>
      <c r="D22" s="6"/>
    </row>
    <row r="23" spans="1:4" x14ac:dyDescent="0.25">
      <c r="A23" s="37" t="s">
        <v>38</v>
      </c>
      <c r="B23" s="37" t="s">
        <v>1012</v>
      </c>
      <c r="C23" s="66" t="s">
        <v>1013</v>
      </c>
      <c r="D23" s="6"/>
    </row>
    <row r="24" spans="1:4" x14ac:dyDescent="0.25">
      <c r="A24" s="37" t="s">
        <v>38</v>
      </c>
      <c r="B24" s="37" t="s">
        <v>1014</v>
      </c>
      <c r="C24" s="66" t="s">
        <v>1015</v>
      </c>
      <c r="D24" s="6"/>
    </row>
    <row r="25" spans="1:4" x14ac:dyDescent="0.25">
      <c r="A25" s="37" t="s">
        <v>38</v>
      </c>
      <c r="B25" s="37" t="s">
        <v>1016</v>
      </c>
      <c r="C25" s="66" t="s">
        <v>1017</v>
      </c>
      <c r="D25" s="6"/>
    </row>
    <row r="26" spans="1:4" x14ac:dyDescent="0.25">
      <c r="A26" s="37" t="s">
        <v>38</v>
      </c>
      <c r="B26" s="37" t="s">
        <v>1018</v>
      </c>
      <c r="C26" s="66" t="s">
        <v>1019</v>
      </c>
      <c r="D26" s="6"/>
    </row>
    <row r="27" spans="1:4" x14ac:dyDescent="0.25">
      <c r="A27" s="37" t="s">
        <v>38</v>
      </c>
      <c r="B27" s="37" t="s">
        <v>1020</v>
      </c>
      <c r="C27" s="66" t="s">
        <v>1021</v>
      </c>
      <c r="D27" s="6"/>
    </row>
    <row r="28" spans="1:4" x14ac:dyDescent="0.25">
      <c r="A28" s="37" t="s">
        <v>38</v>
      </c>
      <c r="B28" s="37" t="s">
        <v>1022</v>
      </c>
      <c r="C28" s="66" t="s">
        <v>1023</v>
      </c>
      <c r="D28" s="6"/>
    </row>
    <row r="29" spans="1:4" x14ac:dyDescent="0.25">
      <c r="A29" s="37" t="s">
        <v>38</v>
      </c>
      <c r="B29" s="37" t="s">
        <v>1024</v>
      </c>
      <c r="C29" s="66" t="s">
        <v>1025</v>
      </c>
      <c r="D29" s="79" t="s">
        <v>3673</v>
      </c>
    </row>
    <row r="30" spans="1:4" x14ac:dyDescent="0.25">
      <c r="A30" s="37" t="s">
        <v>38</v>
      </c>
      <c r="B30" s="37" t="s">
        <v>1026</v>
      </c>
      <c r="C30" s="65" t="s">
        <v>1027</v>
      </c>
      <c r="D30" s="6"/>
    </row>
    <row r="31" spans="1:4" x14ac:dyDescent="0.25">
      <c r="A31" s="37" t="s">
        <v>38</v>
      </c>
      <c r="B31" s="37" t="s">
        <v>1028</v>
      </c>
      <c r="C31" s="66" t="s">
        <v>1029</v>
      </c>
      <c r="D31" s="6"/>
    </row>
    <row r="32" spans="1:4" x14ac:dyDescent="0.25">
      <c r="A32" s="37" t="s">
        <v>38</v>
      </c>
      <c r="B32" s="37" t="s">
        <v>1030</v>
      </c>
      <c r="C32" s="66" t="s">
        <v>1031</v>
      </c>
      <c r="D32" s="6"/>
    </row>
    <row r="33" spans="1:4" x14ac:dyDescent="0.25">
      <c r="A33" s="37" t="s">
        <v>38</v>
      </c>
      <c r="B33" s="37" t="s">
        <v>1032</v>
      </c>
      <c r="C33" s="66" t="s">
        <v>1033</v>
      </c>
      <c r="D33" s="6"/>
    </row>
    <row r="34" spans="1:4" x14ac:dyDescent="0.25">
      <c r="A34" s="37" t="s">
        <v>38</v>
      </c>
      <c r="B34" s="37" t="s">
        <v>1034</v>
      </c>
      <c r="C34" s="66" t="s">
        <v>1035</v>
      </c>
      <c r="D34" s="6"/>
    </row>
    <row r="35" spans="1:4" x14ac:dyDescent="0.25">
      <c r="A35" s="37" t="s">
        <v>38</v>
      </c>
      <c r="B35" s="37" t="s">
        <v>1036</v>
      </c>
      <c r="C35" s="66" t="s">
        <v>1037</v>
      </c>
      <c r="D35" s="6"/>
    </row>
    <row r="36" spans="1:4" x14ac:dyDescent="0.25">
      <c r="A36" s="37" t="s">
        <v>38</v>
      </c>
      <c r="B36" s="37" t="s">
        <v>1038</v>
      </c>
      <c r="C36" s="66" t="s">
        <v>1039</v>
      </c>
      <c r="D36" s="6"/>
    </row>
    <row r="37" spans="1:4" x14ac:dyDescent="0.25">
      <c r="A37" s="37" t="s">
        <v>38</v>
      </c>
      <c r="B37" s="37" t="s">
        <v>1040</v>
      </c>
      <c r="C37" s="66" t="s">
        <v>1041</v>
      </c>
      <c r="D37" s="6"/>
    </row>
    <row r="38" spans="1:4" x14ac:dyDescent="0.25">
      <c r="A38" s="37" t="s">
        <v>38</v>
      </c>
      <c r="B38" s="37" t="s">
        <v>1042</v>
      </c>
      <c r="C38" s="66" t="s">
        <v>1043</v>
      </c>
      <c r="D38" s="6"/>
    </row>
    <row r="39" spans="1:4" x14ac:dyDescent="0.25">
      <c r="A39" s="37" t="s">
        <v>38</v>
      </c>
      <c r="B39" s="37" t="s">
        <v>1044</v>
      </c>
      <c r="C39" s="66" t="s">
        <v>1045</v>
      </c>
      <c r="D39" s="6"/>
    </row>
    <row r="40" spans="1:4" x14ac:dyDescent="0.25">
      <c r="A40" s="37" t="s">
        <v>38</v>
      </c>
      <c r="B40" s="37" t="s">
        <v>1046</v>
      </c>
      <c r="C40" s="66" t="s">
        <v>1047</v>
      </c>
      <c r="D40" s="6"/>
    </row>
    <row r="41" spans="1:4" x14ac:dyDescent="0.25">
      <c r="A41" s="37" t="s">
        <v>38</v>
      </c>
      <c r="B41" s="37" t="s">
        <v>1048</v>
      </c>
      <c r="C41" s="66" t="s">
        <v>1049</v>
      </c>
      <c r="D41" s="6"/>
    </row>
    <row r="42" spans="1:4" x14ac:dyDescent="0.25">
      <c r="A42" s="37" t="s">
        <v>38</v>
      </c>
      <c r="B42" s="37" t="s">
        <v>1050</v>
      </c>
      <c r="C42" s="66" t="s">
        <v>1051</v>
      </c>
      <c r="D42" s="6"/>
    </row>
    <row r="43" spans="1:4" x14ac:dyDescent="0.25">
      <c r="A43" s="37" t="s">
        <v>38</v>
      </c>
      <c r="B43" s="37" t="s">
        <v>1052</v>
      </c>
      <c r="C43" s="66" t="s">
        <v>1053</v>
      </c>
      <c r="D43" s="6"/>
    </row>
    <row r="44" spans="1:4" x14ac:dyDescent="0.25">
      <c r="A44" s="37" t="s">
        <v>38</v>
      </c>
      <c r="B44" s="37" t="s">
        <v>1054</v>
      </c>
      <c r="C44" s="66" t="s">
        <v>1055</v>
      </c>
      <c r="D44" s="6"/>
    </row>
    <row r="45" spans="1:4" x14ac:dyDescent="0.25">
      <c r="A45" s="37" t="s">
        <v>38</v>
      </c>
      <c r="B45" s="37" t="s">
        <v>1056</v>
      </c>
      <c r="C45" s="66" t="s">
        <v>1057</v>
      </c>
      <c r="D45" s="6"/>
    </row>
    <row r="46" spans="1:4" x14ac:dyDescent="0.25">
      <c r="A46" s="37" t="s">
        <v>38</v>
      </c>
      <c r="B46" s="37" t="s">
        <v>1058</v>
      </c>
      <c r="C46" s="66" t="s">
        <v>1059</v>
      </c>
      <c r="D46" s="6"/>
    </row>
    <row r="47" spans="1:4" x14ac:dyDescent="0.25">
      <c r="A47" s="37" t="s">
        <v>38</v>
      </c>
      <c r="B47" s="37" t="s">
        <v>1060</v>
      </c>
      <c r="C47" s="66" t="s">
        <v>1061</v>
      </c>
      <c r="D47" s="6"/>
    </row>
    <row r="48" spans="1:4" x14ac:dyDescent="0.25">
      <c r="A48" s="37" t="s">
        <v>38</v>
      </c>
      <c r="B48" s="37" t="s">
        <v>1062</v>
      </c>
      <c r="C48" s="66" t="s">
        <v>1015</v>
      </c>
      <c r="D48" s="6"/>
    </row>
    <row r="49" spans="1:4" x14ac:dyDescent="0.25">
      <c r="A49" s="37" t="s">
        <v>38</v>
      </c>
      <c r="B49" s="37" t="s">
        <v>1063</v>
      </c>
      <c r="C49" s="66" t="s">
        <v>1017</v>
      </c>
      <c r="D49" s="6"/>
    </row>
    <row r="50" spans="1:4" x14ac:dyDescent="0.25">
      <c r="A50" s="37" t="s">
        <v>38</v>
      </c>
      <c r="B50" s="37" t="s">
        <v>1064</v>
      </c>
      <c r="C50" s="66" t="s">
        <v>1019</v>
      </c>
      <c r="D50" s="6"/>
    </row>
    <row r="51" spans="1:4" x14ac:dyDescent="0.25">
      <c r="A51" s="37" t="s">
        <v>38</v>
      </c>
      <c r="B51" s="37" t="s">
        <v>1065</v>
      </c>
      <c r="C51" s="66" t="s">
        <v>1021</v>
      </c>
      <c r="D51" s="6"/>
    </row>
    <row r="52" spans="1:4" x14ac:dyDescent="0.25">
      <c r="A52" s="37" t="s">
        <v>38</v>
      </c>
      <c r="B52" s="37" t="s">
        <v>1066</v>
      </c>
      <c r="C52" s="66" t="s">
        <v>1023</v>
      </c>
      <c r="D52" s="6"/>
    </row>
    <row r="53" spans="1:4" x14ac:dyDescent="0.25">
      <c r="A53" s="37" t="s">
        <v>38</v>
      </c>
      <c r="B53" s="37" t="s">
        <v>1067</v>
      </c>
      <c r="C53" s="66" t="s">
        <v>1068</v>
      </c>
      <c r="D53" s="79" t="s">
        <v>3673</v>
      </c>
    </row>
    <row r="54" spans="1:4" x14ac:dyDescent="0.25">
      <c r="A54" s="37" t="s">
        <v>38</v>
      </c>
      <c r="B54" s="37" t="s">
        <v>1069</v>
      </c>
      <c r="C54" s="65" t="s">
        <v>1070</v>
      </c>
      <c r="D54" s="98"/>
    </row>
    <row r="55" spans="1:4" x14ac:dyDescent="0.25">
      <c r="A55" s="37" t="s">
        <v>38</v>
      </c>
      <c r="B55" s="37" t="s">
        <v>1071</v>
      </c>
      <c r="C55" s="66" t="s">
        <v>1072</v>
      </c>
      <c r="D55" s="98"/>
    </row>
    <row r="56" spans="1:4" x14ac:dyDescent="0.25">
      <c r="A56" s="37" t="s">
        <v>38</v>
      </c>
      <c r="B56" s="37" t="s">
        <v>1073</v>
      </c>
      <c r="C56" s="66" t="s">
        <v>1074</v>
      </c>
      <c r="D56" s="98"/>
    </row>
    <row r="57" spans="1:4" x14ac:dyDescent="0.25">
      <c r="A57" s="37" t="s">
        <v>38</v>
      </c>
      <c r="B57" s="37" t="s">
        <v>1075</v>
      </c>
      <c r="C57" s="66" t="s">
        <v>1076</v>
      </c>
      <c r="D57" s="98"/>
    </row>
    <row r="58" spans="1:4" x14ac:dyDescent="0.25">
      <c r="A58" s="37" t="s">
        <v>38</v>
      </c>
      <c r="B58" s="37" t="s">
        <v>1077</v>
      </c>
      <c r="C58" s="66" t="s">
        <v>1078</v>
      </c>
      <c r="D58" s="98"/>
    </row>
    <row r="59" spans="1:4" x14ac:dyDescent="0.25">
      <c r="A59" s="37" t="s">
        <v>38</v>
      </c>
      <c r="B59" s="37" t="s">
        <v>1079</v>
      </c>
      <c r="C59" s="66" t="s">
        <v>1080</v>
      </c>
      <c r="D59" s="98"/>
    </row>
    <row r="60" spans="1:4" x14ac:dyDescent="0.25">
      <c r="A60" s="37" t="s">
        <v>38</v>
      </c>
      <c r="B60" s="37" t="s">
        <v>1081</v>
      </c>
      <c r="C60" s="66" t="s">
        <v>1082</v>
      </c>
      <c r="D60" s="98"/>
    </row>
    <row r="61" spans="1:4" x14ac:dyDescent="0.25">
      <c r="A61" s="37" t="s">
        <v>38</v>
      </c>
      <c r="B61" s="37" t="s">
        <v>1083</v>
      </c>
      <c r="C61" s="66" t="s">
        <v>1084</v>
      </c>
      <c r="D61" s="98"/>
    </row>
    <row r="62" spans="1:4" x14ac:dyDescent="0.25">
      <c r="A62" s="37" t="s">
        <v>38</v>
      </c>
      <c r="B62" s="37" t="s">
        <v>1085</v>
      </c>
      <c r="C62" s="66" t="s">
        <v>1086</v>
      </c>
      <c r="D62" s="98"/>
    </row>
    <row r="63" spans="1:4" x14ac:dyDescent="0.25">
      <c r="A63" s="37" t="s">
        <v>38</v>
      </c>
      <c r="B63" s="37" t="s">
        <v>1087</v>
      </c>
      <c r="C63" s="66" t="s">
        <v>1088</v>
      </c>
      <c r="D63" s="98"/>
    </row>
    <row r="64" spans="1:4" x14ac:dyDescent="0.25">
      <c r="A64" s="37" t="s">
        <v>38</v>
      </c>
      <c r="B64" s="37" t="s">
        <v>1089</v>
      </c>
      <c r="C64" s="66" t="s">
        <v>1090</v>
      </c>
      <c r="D64" s="98"/>
    </row>
    <row r="65" spans="1:4" x14ac:dyDescent="0.25">
      <c r="A65" s="37" t="s">
        <v>38</v>
      </c>
      <c r="B65" s="37" t="s">
        <v>1091</v>
      </c>
      <c r="C65" s="66" t="s">
        <v>1053</v>
      </c>
      <c r="D65" s="98"/>
    </row>
    <row r="66" spans="1:4" x14ac:dyDescent="0.25">
      <c r="A66" s="37" t="s">
        <v>38</v>
      </c>
      <c r="B66" s="37" t="s">
        <v>1092</v>
      </c>
      <c r="C66" s="66" t="s">
        <v>1013</v>
      </c>
      <c r="D66" s="98"/>
    </row>
    <row r="67" spans="1:4" x14ac:dyDescent="0.25">
      <c r="A67" s="37" t="s">
        <v>38</v>
      </c>
      <c r="B67" s="37" t="s">
        <v>1093</v>
      </c>
      <c r="C67" s="66" t="s">
        <v>1017</v>
      </c>
      <c r="D67" s="98"/>
    </row>
    <row r="68" spans="1:4" x14ac:dyDescent="0.25">
      <c r="A68" s="37" t="s">
        <v>38</v>
      </c>
      <c r="B68" s="37" t="s">
        <v>1094</v>
      </c>
      <c r="C68" s="66" t="s">
        <v>1021</v>
      </c>
      <c r="D68" s="98"/>
    </row>
    <row r="69" spans="1:4" x14ac:dyDescent="0.25">
      <c r="A69" s="37" t="s">
        <v>38</v>
      </c>
      <c r="B69" s="37" t="s">
        <v>1095</v>
      </c>
      <c r="C69" s="66" t="s">
        <v>1023</v>
      </c>
      <c r="D69" s="98"/>
    </row>
    <row r="70" spans="1:4" x14ac:dyDescent="0.25">
      <c r="A70" s="37" t="s">
        <v>38</v>
      </c>
      <c r="B70" s="37" t="s">
        <v>1096</v>
      </c>
      <c r="C70" s="66" t="s">
        <v>1097</v>
      </c>
      <c r="D70" s="79" t="s">
        <v>3673</v>
      </c>
    </row>
    <row r="71" spans="1:4" x14ac:dyDescent="0.25">
      <c r="A71" s="37" t="s">
        <v>38</v>
      </c>
      <c r="B71" s="37" t="s">
        <v>1098</v>
      </c>
      <c r="C71" s="65" t="s">
        <v>1099</v>
      </c>
      <c r="D71" s="98"/>
    </row>
    <row r="72" spans="1:4" x14ac:dyDescent="0.25">
      <c r="A72" s="37" t="s">
        <v>38</v>
      </c>
      <c r="B72" s="37" t="s">
        <v>1100</v>
      </c>
      <c r="C72" s="65" t="s">
        <v>1101</v>
      </c>
      <c r="D72" s="98"/>
    </row>
    <row r="73" spans="1:4" x14ac:dyDescent="0.25">
      <c r="A73" s="37" t="s">
        <v>38</v>
      </c>
      <c r="B73" s="37" t="s">
        <v>1102</v>
      </c>
      <c r="C73" s="66" t="s">
        <v>1103</v>
      </c>
      <c r="D73" s="98"/>
    </row>
    <row r="74" spans="1:4" x14ac:dyDescent="0.25">
      <c r="A74" s="37" t="s">
        <v>38</v>
      </c>
      <c r="B74" s="37" t="s">
        <v>1104</v>
      </c>
      <c r="C74" s="65" t="s">
        <v>1105</v>
      </c>
      <c r="D74" s="79" t="s">
        <v>3673</v>
      </c>
    </row>
    <row r="75" spans="1:4" x14ac:dyDescent="0.25">
      <c r="A75" s="37" t="s">
        <v>38</v>
      </c>
      <c r="B75" s="37" t="s">
        <v>524</v>
      </c>
      <c r="C75" s="65" t="s">
        <v>1106</v>
      </c>
      <c r="D75" s="79" t="s">
        <v>3673</v>
      </c>
    </row>
    <row r="76" spans="1:4" x14ac:dyDescent="0.25">
      <c r="A76" s="37" t="s">
        <v>38</v>
      </c>
      <c r="B76" s="37" t="s">
        <v>524</v>
      </c>
      <c r="C76" s="65" t="s">
        <v>1107</v>
      </c>
      <c r="D76" s="79" t="s">
        <v>3673</v>
      </c>
    </row>
    <row r="77" spans="1:4" x14ac:dyDescent="0.25">
      <c r="A77" s="95" t="s">
        <v>465</v>
      </c>
      <c r="B77" s="95" t="s">
        <v>2880</v>
      </c>
      <c r="C77" s="34" t="s">
        <v>2881</v>
      </c>
      <c r="D77" s="6"/>
    </row>
    <row r="78" spans="1:4" x14ac:dyDescent="0.25">
      <c r="A78" s="95" t="s">
        <v>38</v>
      </c>
      <c r="B78" s="95" t="s">
        <v>2904</v>
      </c>
      <c r="C78" s="61" t="s">
        <v>2905</v>
      </c>
      <c r="D78" s="6"/>
    </row>
    <row r="80" spans="1:4" x14ac:dyDescent="0.25">
      <c r="A80" s="84" t="s">
        <v>0</v>
      </c>
      <c r="B80" s="2" t="s">
        <v>972</v>
      </c>
    </row>
    <row r="81" spans="1:4" x14ac:dyDescent="0.25">
      <c r="A81" s="84" t="s">
        <v>2</v>
      </c>
      <c r="B81" s="2" t="s">
        <v>973</v>
      </c>
      <c r="C81" s="4"/>
    </row>
    <row r="82" spans="1:4" x14ac:dyDescent="0.25">
      <c r="A82" s="84" t="s">
        <v>3</v>
      </c>
      <c r="B82" s="2" t="s">
        <v>974</v>
      </c>
    </row>
    <row r="83" spans="1:4" x14ac:dyDescent="0.25">
      <c r="A83" s="86" t="s">
        <v>4</v>
      </c>
      <c r="B83" s="86" t="s">
        <v>5</v>
      </c>
      <c r="C83" s="86" t="s">
        <v>2903</v>
      </c>
      <c r="D83" s="86" t="s">
        <v>2841</v>
      </c>
    </row>
    <row r="84" spans="1:4" x14ac:dyDescent="0.25">
      <c r="A84" s="6" t="s">
        <v>465</v>
      </c>
      <c r="B84" t="s">
        <v>3189</v>
      </c>
      <c r="C84" s="101" t="str">
        <f>VLOOKUP($B84,Concepts!$C$1:$R$536,13,FALSE)</f>
        <v>Statement of cash flows [text block]</v>
      </c>
      <c r="D84" s="77"/>
    </row>
    <row r="85" spans="1:4" x14ac:dyDescent="0.25">
      <c r="A85" s="37" t="s">
        <v>3074</v>
      </c>
      <c r="B85" s="37" t="s">
        <v>978</v>
      </c>
      <c r="C85" s="64" t="s">
        <v>979</v>
      </c>
      <c r="D85" s="76"/>
    </row>
    <row r="86" spans="1:4" x14ac:dyDescent="0.25">
      <c r="A86" s="37" t="s">
        <v>3074</v>
      </c>
      <c r="B86" s="37" t="s">
        <v>980</v>
      </c>
      <c r="C86" s="65" t="s">
        <v>981</v>
      </c>
      <c r="D86" s="76"/>
    </row>
    <row r="87" spans="1:4" x14ac:dyDescent="0.25">
      <c r="A87" s="37" t="s">
        <v>3074</v>
      </c>
      <c r="B87" s="37" t="s">
        <v>982</v>
      </c>
      <c r="C87" s="66" t="s">
        <v>983</v>
      </c>
      <c r="D87" s="76"/>
    </row>
    <row r="88" spans="1:4" x14ac:dyDescent="0.25">
      <c r="A88" s="37" t="s">
        <v>3074</v>
      </c>
      <c r="B88" s="37" t="s">
        <v>984</v>
      </c>
      <c r="C88" s="67" t="s">
        <v>985</v>
      </c>
      <c r="D88" s="76"/>
    </row>
    <row r="89" spans="1:4" x14ac:dyDescent="0.25">
      <c r="A89" s="37" t="s">
        <v>3074</v>
      </c>
      <c r="B89" s="37" t="s">
        <v>986</v>
      </c>
      <c r="C89" s="67" t="s">
        <v>987</v>
      </c>
      <c r="D89" s="76"/>
    </row>
    <row r="90" spans="1:4" x14ac:dyDescent="0.25">
      <c r="A90" s="37" t="s">
        <v>3074</v>
      </c>
      <c r="B90" s="37" t="s">
        <v>988</v>
      </c>
      <c r="C90" s="67" t="s">
        <v>989</v>
      </c>
      <c r="D90" s="76"/>
    </row>
    <row r="91" spans="1:4" x14ac:dyDescent="0.25">
      <c r="A91" s="37" t="s">
        <v>3074</v>
      </c>
      <c r="B91" s="37" t="s">
        <v>990</v>
      </c>
      <c r="C91" s="67" t="s">
        <v>991</v>
      </c>
      <c r="D91" s="76"/>
    </row>
    <row r="92" spans="1:4" x14ac:dyDescent="0.25">
      <c r="A92" s="37" t="s">
        <v>3074</v>
      </c>
      <c r="B92" s="37" t="s">
        <v>994</v>
      </c>
      <c r="C92" s="67" t="s">
        <v>995</v>
      </c>
      <c r="D92" s="76"/>
    </row>
    <row r="93" spans="1:4" x14ac:dyDescent="0.25">
      <c r="A93" s="37" t="s">
        <v>3074</v>
      </c>
      <c r="B93" s="37" t="s">
        <v>996</v>
      </c>
      <c r="C93" s="66" t="s">
        <v>997</v>
      </c>
      <c r="D93" s="76"/>
    </row>
    <row r="94" spans="1:4" x14ac:dyDescent="0.25">
      <c r="A94" s="37" t="s">
        <v>3074</v>
      </c>
      <c r="B94" s="37" t="s">
        <v>998</v>
      </c>
      <c r="C94" s="67" t="s">
        <v>999</v>
      </c>
      <c r="D94" s="76"/>
    </row>
    <row r="95" spans="1:4" x14ac:dyDescent="0.25">
      <c r="A95" s="37" t="s">
        <v>3074</v>
      </c>
      <c r="B95" s="37" t="s">
        <v>1000</v>
      </c>
      <c r="C95" s="67" t="s">
        <v>1001</v>
      </c>
      <c r="D95" s="76"/>
    </row>
    <row r="96" spans="1:4" x14ac:dyDescent="0.25">
      <c r="A96" s="37" t="s">
        <v>3074</v>
      </c>
      <c r="B96" s="37" t="s">
        <v>1002</v>
      </c>
      <c r="C96" s="67" t="s">
        <v>1003</v>
      </c>
      <c r="D96" s="76"/>
    </row>
    <row r="97" spans="1:4" x14ac:dyDescent="0.25">
      <c r="A97" s="37" t="s">
        <v>3074</v>
      </c>
      <c r="B97" s="37" t="s">
        <v>1004</v>
      </c>
      <c r="C97" s="67" t="s">
        <v>1005</v>
      </c>
      <c r="D97" s="76"/>
    </row>
    <row r="98" spans="1:4" x14ac:dyDescent="0.25">
      <c r="A98" s="37" t="s">
        <v>3074</v>
      </c>
      <c r="B98" s="37" t="s">
        <v>1008</v>
      </c>
      <c r="C98" s="67" t="s">
        <v>1009</v>
      </c>
      <c r="D98" s="76"/>
    </row>
    <row r="99" spans="1:4" x14ac:dyDescent="0.25">
      <c r="A99" s="37" t="s">
        <v>3074</v>
      </c>
      <c r="B99" s="37" t="s">
        <v>1012</v>
      </c>
      <c r="C99" s="66" t="s">
        <v>1013</v>
      </c>
      <c r="D99" s="76"/>
    </row>
    <row r="100" spans="1:4" x14ac:dyDescent="0.25">
      <c r="A100" s="37" t="s">
        <v>3074</v>
      </c>
      <c r="B100" s="37" t="s">
        <v>1014</v>
      </c>
      <c r="C100" s="66" t="s">
        <v>1015</v>
      </c>
      <c r="D100" s="76"/>
    </row>
    <row r="101" spans="1:4" x14ac:dyDescent="0.25">
      <c r="A101" s="37" t="s">
        <v>3074</v>
      </c>
      <c r="B101" s="37" t="s">
        <v>1016</v>
      </c>
      <c r="C101" s="66" t="s">
        <v>1017</v>
      </c>
      <c r="D101" s="76"/>
    </row>
    <row r="102" spans="1:4" x14ac:dyDescent="0.25">
      <c r="A102" s="37" t="s">
        <v>3074</v>
      </c>
      <c r="B102" s="37" t="s">
        <v>1018</v>
      </c>
      <c r="C102" s="66" t="s">
        <v>1019</v>
      </c>
      <c r="D102" s="76"/>
    </row>
    <row r="103" spans="1:4" x14ac:dyDescent="0.25">
      <c r="A103" s="37" t="s">
        <v>3074</v>
      </c>
      <c r="B103" s="37" t="s">
        <v>1020</v>
      </c>
      <c r="C103" s="66" t="s">
        <v>1021</v>
      </c>
      <c r="D103" s="76"/>
    </row>
    <row r="104" spans="1:4" x14ac:dyDescent="0.25">
      <c r="A104" s="37" t="s">
        <v>3074</v>
      </c>
      <c r="B104" s="37" t="s">
        <v>1022</v>
      </c>
      <c r="C104" s="66" t="s">
        <v>1023</v>
      </c>
      <c r="D104" s="76"/>
    </row>
    <row r="105" spans="1:4" x14ac:dyDescent="0.25">
      <c r="A105" s="37" t="s">
        <v>3074</v>
      </c>
      <c r="B105" s="37" t="s">
        <v>1024</v>
      </c>
      <c r="C105" s="66" t="s">
        <v>1025</v>
      </c>
      <c r="D105" s="79" t="s">
        <v>3673</v>
      </c>
    </row>
    <row r="106" spans="1:4" x14ac:dyDescent="0.25">
      <c r="A106" s="37" t="s">
        <v>3074</v>
      </c>
      <c r="B106" s="37" t="s">
        <v>1026</v>
      </c>
      <c r="C106" s="65" t="s">
        <v>1027</v>
      </c>
      <c r="D106" s="76"/>
    </row>
    <row r="107" spans="1:4" x14ac:dyDescent="0.25">
      <c r="A107" s="37" t="s">
        <v>3074</v>
      </c>
      <c r="B107" s="37" t="s">
        <v>1028</v>
      </c>
      <c r="C107" s="66" t="s">
        <v>1029</v>
      </c>
      <c r="D107" s="76"/>
    </row>
    <row r="108" spans="1:4" x14ac:dyDescent="0.25">
      <c r="A108" s="37" t="s">
        <v>3074</v>
      </c>
      <c r="B108" s="37" t="s">
        <v>1030</v>
      </c>
      <c r="C108" s="66" t="s">
        <v>1031</v>
      </c>
      <c r="D108" s="76"/>
    </row>
    <row r="109" spans="1:4" x14ac:dyDescent="0.25">
      <c r="A109" s="37" t="s">
        <v>3074</v>
      </c>
      <c r="B109" s="37" t="s">
        <v>1032</v>
      </c>
      <c r="C109" s="66" t="s">
        <v>1033</v>
      </c>
      <c r="D109" s="76"/>
    </row>
    <row r="110" spans="1:4" x14ac:dyDescent="0.25">
      <c r="A110" s="37" t="s">
        <v>3074</v>
      </c>
      <c r="B110" s="37" t="s">
        <v>1034</v>
      </c>
      <c r="C110" s="66" t="s">
        <v>1035</v>
      </c>
      <c r="D110" s="76"/>
    </row>
    <row r="111" spans="1:4" x14ac:dyDescent="0.25">
      <c r="A111" s="37" t="s">
        <v>3074</v>
      </c>
      <c r="B111" s="37" t="s">
        <v>1036</v>
      </c>
      <c r="C111" s="66" t="s">
        <v>1037</v>
      </c>
      <c r="D111" s="76"/>
    </row>
    <row r="112" spans="1:4" x14ac:dyDescent="0.25">
      <c r="A112" s="37" t="s">
        <v>3074</v>
      </c>
      <c r="B112" s="37" t="s">
        <v>1038</v>
      </c>
      <c r="C112" s="66" t="s">
        <v>1039</v>
      </c>
      <c r="D112" s="76"/>
    </row>
    <row r="113" spans="1:4" x14ac:dyDescent="0.25">
      <c r="A113" s="37" t="s">
        <v>3074</v>
      </c>
      <c r="B113" s="37" t="s">
        <v>1040</v>
      </c>
      <c r="C113" s="66" t="s">
        <v>1041</v>
      </c>
      <c r="D113" s="76"/>
    </row>
    <row r="114" spans="1:4" x14ac:dyDescent="0.25">
      <c r="A114" s="37" t="s">
        <v>3074</v>
      </c>
      <c r="B114" s="37" t="s">
        <v>1042</v>
      </c>
      <c r="C114" s="66" t="s">
        <v>1043</v>
      </c>
      <c r="D114" s="76"/>
    </row>
    <row r="115" spans="1:4" x14ac:dyDescent="0.25">
      <c r="A115" s="37" t="s">
        <v>3074</v>
      </c>
      <c r="B115" s="37" t="s">
        <v>1044</v>
      </c>
      <c r="C115" s="66" t="s">
        <v>1045</v>
      </c>
      <c r="D115" s="76"/>
    </row>
    <row r="116" spans="1:4" x14ac:dyDescent="0.25">
      <c r="A116" s="37" t="s">
        <v>3074</v>
      </c>
      <c r="B116" s="37" t="s">
        <v>1046</v>
      </c>
      <c r="C116" s="66" t="s">
        <v>1047</v>
      </c>
      <c r="D116" s="76"/>
    </row>
    <row r="117" spans="1:4" x14ac:dyDescent="0.25">
      <c r="A117" s="37" t="s">
        <v>3074</v>
      </c>
      <c r="B117" s="37" t="s">
        <v>1048</v>
      </c>
      <c r="C117" s="66" t="s">
        <v>1049</v>
      </c>
      <c r="D117" s="76"/>
    </row>
    <row r="118" spans="1:4" x14ac:dyDescent="0.25">
      <c r="A118" s="37" t="s">
        <v>3074</v>
      </c>
      <c r="B118" s="37" t="s">
        <v>1050</v>
      </c>
      <c r="C118" s="66" t="s">
        <v>1051</v>
      </c>
      <c r="D118" s="76"/>
    </row>
    <row r="119" spans="1:4" x14ac:dyDescent="0.25">
      <c r="A119" s="37" t="s">
        <v>3074</v>
      </c>
      <c r="B119" s="37" t="s">
        <v>1054</v>
      </c>
      <c r="C119" s="66" t="s">
        <v>1055</v>
      </c>
      <c r="D119" s="76"/>
    </row>
    <row r="120" spans="1:4" x14ac:dyDescent="0.25">
      <c r="A120" s="37" t="s">
        <v>3074</v>
      </c>
      <c r="B120" s="37" t="s">
        <v>1056</v>
      </c>
      <c r="C120" s="66" t="s">
        <v>1057</v>
      </c>
      <c r="D120" s="76"/>
    </row>
    <row r="121" spans="1:4" x14ac:dyDescent="0.25">
      <c r="A121" s="37" t="s">
        <v>3074</v>
      </c>
      <c r="B121" s="37" t="s">
        <v>1058</v>
      </c>
      <c r="C121" s="66" t="s">
        <v>1059</v>
      </c>
      <c r="D121" s="76"/>
    </row>
    <row r="122" spans="1:4" x14ac:dyDescent="0.25">
      <c r="A122" s="37" t="s">
        <v>3074</v>
      </c>
      <c r="B122" s="37" t="s">
        <v>1060</v>
      </c>
      <c r="C122" s="66" t="s">
        <v>1061</v>
      </c>
      <c r="D122" s="76"/>
    </row>
    <row r="123" spans="1:4" x14ac:dyDescent="0.25">
      <c r="A123" s="37" t="s">
        <v>3074</v>
      </c>
      <c r="B123" s="37" t="s">
        <v>1062</v>
      </c>
      <c r="C123" s="66" t="s">
        <v>1015</v>
      </c>
      <c r="D123" s="76"/>
    </row>
    <row r="124" spans="1:4" x14ac:dyDescent="0.25">
      <c r="A124" s="37" t="s">
        <v>3074</v>
      </c>
      <c r="B124" s="37" t="s">
        <v>1063</v>
      </c>
      <c r="C124" s="66" t="s">
        <v>1017</v>
      </c>
      <c r="D124" s="76"/>
    </row>
    <row r="125" spans="1:4" x14ac:dyDescent="0.25">
      <c r="A125" s="37" t="s">
        <v>3074</v>
      </c>
      <c r="B125" s="37" t="s">
        <v>1064</v>
      </c>
      <c r="C125" s="66" t="s">
        <v>1019</v>
      </c>
      <c r="D125" s="76"/>
    </row>
    <row r="126" spans="1:4" x14ac:dyDescent="0.25">
      <c r="A126" s="37" t="s">
        <v>3074</v>
      </c>
      <c r="B126" s="37" t="s">
        <v>1065</v>
      </c>
      <c r="C126" s="66" t="s">
        <v>1021</v>
      </c>
      <c r="D126" s="76"/>
    </row>
    <row r="127" spans="1:4" x14ac:dyDescent="0.25">
      <c r="A127" s="37" t="s">
        <v>3074</v>
      </c>
      <c r="B127" s="37" t="s">
        <v>1066</v>
      </c>
      <c r="C127" s="66" t="s">
        <v>1023</v>
      </c>
      <c r="D127" s="76"/>
    </row>
    <row r="128" spans="1:4" x14ac:dyDescent="0.25">
      <c r="A128" s="37" t="s">
        <v>3074</v>
      </c>
      <c r="B128" s="37" t="s">
        <v>1067</v>
      </c>
      <c r="C128" s="66" t="s">
        <v>1068</v>
      </c>
      <c r="D128" s="79" t="s">
        <v>3673</v>
      </c>
    </row>
    <row r="129" spans="1:4" x14ac:dyDescent="0.25">
      <c r="A129" s="37" t="s">
        <v>3074</v>
      </c>
      <c r="B129" s="37" t="s">
        <v>1069</v>
      </c>
      <c r="C129" s="65" t="s">
        <v>1070</v>
      </c>
      <c r="D129" s="76"/>
    </row>
    <row r="130" spans="1:4" x14ac:dyDescent="0.25">
      <c r="A130" s="37" t="s">
        <v>3074</v>
      </c>
      <c r="B130" s="37" t="s">
        <v>1075</v>
      </c>
      <c r="C130" s="66" t="s">
        <v>1076</v>
      </c>
      <c r="D130" s="76"/>
    </row>
    <row r="131" spans="1:4" x14ac:dyDescent="0.25">
      <c r="A131" s="37" t="s">
        <v>3074</v>
      </c>
      <c r="B131" s="37" t="s">
        <v>1077</v>
      </c>
      <c r="C131" s="66" t="s">
        <v>1078</v>
      </c>
      <c r="D131" s="76"/>
    </row>
    <row r="132" spans="1:4" x14ac:dyDescent="0.25">
      <c r="A132" s="37" t="s">
        <v>3074</v>
      </c>
      <c r="B132" s="37" t="s">
        <v>1079</v>
      </c>
      <c r="C132" s="66" t="s">
        <v>1080</v>
      </c>
      <c r="D132" s="76"/>
    </row>
    <row r="133" spans="1:4" x14ac:dyDescent="0.25">
      <c r="A133" s="37" t="s">
        <v>3074</v>
      </c>
      <c r="B133" s="37" t="s">
        <v>1081</v>
      </c>
      <c r="C133" s="66" t="s">
        <v>1082</v>
      </c>
      <c r="D133" s="76"/>
    </row>
    <row r="134" spans="1:4" x14ac:dyDescent="0.25">
      <c r="A134" s="37" t="s">
        <v>3074</v>
      </c>
      <c r="B134" s="37" t="s">
        <v>1083</v>
      </c>
      <c r="C134" s="66" t="s">
        <v>1084</v>
      </c>
      <c r="D134" s="76"/>
    </row>
    <row r="135" spans="1:4" x14ac:dyDescent="0.25">
      <c r="A135" s="37" t="s">
        <v>3074</v>
      </c>
      <c r="B135" s="37" t="s">
        <v>1085</v>
      </c>
      <c r="C135" s="66" t="s">
        <v>1086</v>
      </c>
      <c r="D135" s="76"/>
    </row>
    <row r="136" spans="1:4" x14ac:dyDescent="0.25">
      <c r="A136" s="37" t="s">
        <v>3074</v>
      </c>
      <c r="B136" s="37" t="s">
        <v>1087</v>
      </c>
      <c r="C136" s="66" t="s">
        <v>1088</v>
      </c>
      <c r="D136" s="76"/>
    </row>
    <row r="137" spans="1:4" x14ac:dyDescent="0.25">
      <c r="A137" s="37" t="s">
        <v>3074</v>
      </c>
      <c r="B137" s="37" t="s">
        <v>1092</v>
      </c>
      <c r="C137" s="66" t="s">
        <v>1013</v>
      </c>
      <c r="D137" s="76"/>
    </row>
    <row r="138" spans="1:4" x14ac:dyDescent="0.25">
      <c r="A138" s="37" t="s">
        <v>3074</v>
      </c>
      <c r="B138" s="37" t="s">
        <v>1093</v>
      </c>
      <c r="C138" s="66" t="s">
        <v>1017</v>
      </c>
      <c r="D138" s="76"/>
    </row>
    <row r="139" spans="1:4" x14ac:dyDescent="0.25">
      <c r="A139" s="37" t="s">
        <v>3074</v>
      </c>
      <c r="B139" s="37" t="s">
        <v>1094</v>
      </c>
      <c r="C139" s="66" t="s">
        <v>1021</v>
      </c>
      <c r="D139" s="76"/>
    </row>
    <row r="140" spans="1:4" x14ac:dyDescent="0.25">
      <c r="A140" s="37" t="s">
        <v>3074</v>
      </c>
      <c r="B140" s="37" t="s">
        <v>1095</v>
      </c>
      <c r="C140" s="66" t="s">
        <v>1023</v>
      </c>
      <c r="D140" s="76"/>
    </row>
    <row r="141" spans="1:4" x14ac:dyDescent="0.25">
      <c r="A141" s="37" t="s">
        <v>3074</v>
      </c>
      <c r="B141" s="37" t="s">
        <v>1096</v>
      </c>
      <c r="C141" s="66" t="s">
        <v>1097</v>
      </c>
      <c r="D141" s="79" t="s">
        <v>3673</v>
      </c>
    </row>
    <row r="142" spans="1:4" x14ac:dyDescent="0.25">
      <c r="A142" s="37" t="s">
        <v>3074</v>
      </c>
      <c r="B142" s="37" t="s">
        <v>1098</v>
      </c>
      <c r="C142" s="65" t="s">
        <v>1099</v>
      </c>
      <c r="D142" s="76"/>
    </row>
    <row r="143" spans="1:4" x14ac:dyDescent="0.25">
      <c r="A143" s="37" t="s">
        <v>3074</v>
      </c>
      <c r="B143" s="37" t="s">
        <v>1100</v>
      </c>
      <c r="C143" s="65" t="s">
        <v>1101</v>
      </c>
      <c r="D143" s="76"/>
    </row>
    <row r="144" spans="1:4" x14ac:dyDescent="0.25">
      <c r="A144" s="37" t="s">
        <v>3074</v>
      </c>
      <c r="B144" s="37" t="s">
        <v>1102</v>
      </c>
      <c r="C144" s="66" t="s">
        <v>1103</v>
      </c>
      <c r="D144" s="76"/>
    </row>
    <row r="145" spans="1:4" x14ac:dyDescent="0.25">
      <c r="A145" s="37" t="s">
        <v>3074</v>
      </c>
      <c r="B145" s="37" t="s">
        <v>1104</v>
      </c>
      <c r="C145" s="65" t="s">
        <v>1105</v>
      </c>
      <c r="D145" s="76"/>
    </row>
    <row r="146" spans="1:4" x14ac:dyDescent="0.25">
      <c r="A146" s="37" t="s">
        <v>3074</v>
      </c>
      <c r="B146" s="37" t="s">
        <v>524</v>
      </c>
      <c r="C146" s="65" t="s">
        <v>1106</v>
      </c>
      <c r="D146" s="79" t="s">
        <v>3673</v>
      </c>
    </row>
    <row r="147" spans="1:4" x14ac:dyDescent="0.25">
      <c r="A147" s="37" t="s">
        <v>3074</v>
      </c>
      <c r="B147" s="37" t="s">
        <v>524</v>
      </c>
      <c r="C147" s="65" t="s">
        <v>1107</v>
      </c>
      <c r="D147" s="79" t="s">
        <v>3673</v>
      </c>
    </row>
    <row r="148" spans="1:4" x14ac:dyDescent="0.25">
      <c r="A148" s="37" t="s">
        <v>465</v>
      </c>
      <c r="B148" s="37" t="s">
        <v>2880</v>
      </c>
      <c r="C148" s="65" t="s">
        <v>2881</v>
      </c>
      <c r="D148" s="76"/>
    </row>
    <row r="149" spans="1:4" x14ac:dyDescent="0.25">
      <c r="A149" s="37" t="s">
        <v>3074</v>
      </c>
      <c r="B149" s="37" t="s">
        <v>2904</v>
      </c>
      <c r="C149" s="66" t="s">
        <v>2905</v>
      </c>
      <c r="D149" s="7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69"/>
  <sheetViews>
    <sheetView zoomScaleNormal="100" workbookViewId="0"/>
  </sheetViews>
  <sheetFormatPr defaultRowHeight="15" x14ac:dyDescent="0.25"/>
  <cols>
    <col min="1" max="1" width="10" style="78" bestFit="1" customWidth="1"/>
    <col min="2" max="3" width="87" style="78" customWidth="1"/>
    <col min="4" max="4" width="22" style="78" bestFit="1" customWidth="1"/>
    <col min="5" max="16384" width="9.140625" style="78"/>
  </cols>
  <sheetData>
    <row r="1" spans="1:5" x14ac:dyDescent="0.25">
      <c r="A1" s="84" t="s">
        <v>0</v>
      </c>
      <c r="B1" s="2" t="s">
        <v>975</v>
      </c>
    </row>
    <row r="2" spans="1:5" x14ac:dyDescent="0.25">
      <c r="A2" s="84" t="s">
        <v>2</v>
      </c>
      <c r="B2" s="2" t="s">
        <v>976</v>
      </c>
      <c r="C2" s="4"/>
    </row>
    <row r="3" spans="1:5" x14ac:dyDescent="0.25">
      <c r="A3" s="84" t="s">
        <v>3</v>
      </c>
      <c r="B3" s="2" t="s">
        <v>977</v>
      </c>
    </row>
    <row r="4" spans="1:5" x14ac:dyDescent="0.25">
      <c r="A4" s="86" t="s">
        <v>4</v>
      </c>
      <c r="B4" s="86" t="s">
        <v>5</v>
      </c>
      <c r="C4" s="86" t="s">
        <v>2903</v>
      </c>
      <c r="D4" s="5" t="s">
        <v>3689</v>
      </c>
    </row>
    <row r="5" spans="1:5" x14ac:dyDescent="0.25">
      <c r="A5" s="6" t="s">
        <v>465</v>
      </c>
      <c r="B5" t="s">
        <v>3189</v>
      </c>
      <c r="C5" s="101" t="str">
        <f>VLOOKUP($B5,Concepts!$C$1:$R$536,13,FALSE)</f>
        <v>Statement of cash flows [text block]</v>
      </c>
      <c r="D5" s="77"/>
    </row>
    <row r="6" spans="1:5" x14ac:dyDescent="0.25">
      <c r="A6" s="37" t="s">
        <v>38</v>
      </c>
      <c r="B6" s="37" t="s">
        <v>978</v>
      </c>
      <c r="C6" s="64" t="s">
        <v>979</v>
      </c>
      <c r="D6" s="77"/>
    </row>
    <row r="7" spans="1:5" x14ac:dyDescent="0.25">
      <c r="A7" s="37" t="s">
        <v>38</v>
      </c>
      <c r="B7" s="37" t="s">
        <v>980</v>
      </c>
      <c r="C7" s="65" t="s">
        <v>981</v>
      </c>
      <c r="D7" s="77"/>
    </row>
    <row r="8" spans="1:5" x14ac:dyDescent="0.25">
      <c r="A8" s="37" t="s">
        <v>38</v>
      </c>
      <c r="B8" s="37" t="s">
        <v>698</v>
      </c>
      <c r="C8" s="66" t="s">
        <v>699</v>
      </c>
      <c r="D8" s="79" t="s">
        <v>3673</v>
      </c>
    </row>
    <row r="9" spans="1:5" x14ac:dyDescent="0.25">
      <c r="A9" s="37" t="s">
        <v>38</v>
      </c>
      <c r="B9" s="37" t="s">
        <v>1108</v>
      </c>
      <c r="C9" s="66" t="s">
        <v>1109</v>
      </c>
      <c r="D9" s="77"/>
    </row>
    <row r="10" spans="1:5" x14ac:dyDescent="0.25">
      <c r="A10" s="37" t="s">
        <v>38</v>
      </c>
      <c r="B10" s="37" t="s">
        <v>1110</v>
      </c>
      <c r="C10" s="67" t="s">
        <v>1111</v>
      </c>
      <c r="D10" s="77"/>
    </row>
    <row r="11" spans="1:5" x14ac:dyDescent="0.25">
      <c r="A11" s="37" t="s">
        <v>38</v>
      </c>
      <c r="B11" s="37" t="s">
        <v>1112</v>
      </c>
      <c r="C11" s="67" t="s">
        <v>1113</v>
      </c>
      <c r="D11" s="77"/>
    </row>
    <row r="12" spans="1:5" x14ac:dyDescent="0.25">
      <c r="A12" s="37" t="s">
        <v>38</v>
      </c>
      <c r="B12" s="37" t="s">
        <v>1114</v>
      </c>
      <c r="C12" s="67" t="s">
        <v>1115</v>
      </c>
      <c r="D12" s="77"/>
    </row>
    <row r="13" spans="1:5" x14ac:dyDescent="0.25">
      <c r="A13" s="37" t="s">
        <v>38</v>
      </c>
      <c r="B13" s="37" t="s">
        <v>1116</v>
      </c>
      <c r="C13" s="67" t="s">
        <v>1117</v>
      </c>
      <c r="D13" s="6"/>
      <c r="E13" s="94"/>
    </row>
    <row r="14" spans="1:5" x14ac:dyDescent="0.25">
      <c r="A14" s="37" t="s">
        <v>38</v>
      </c>
      <c r="B14" s="37" t="s">
        <v>1118</v>
      </c>
      <c r="C14" s="67" t="s">
        <v>1119</v>
      </c>
      <c r="D14" s="6"/>
    </row>
    <row r="15" spans="1:5" x14ac:dyDescent="0.25">
      <c r="A15" s="37" t="s">
        <v>38</v>
      </c>
      <c r="B15" s="37" t="s">
        <v>1120</v>
      </c>
      <c r="C15" s="67" t="s">
        <v>1121</v>
      </c>
      <c r="D15" s="6"/>
    </row>
    <row r="16" spans="1:5" x14ac:dyDescent="0.25">
      <c r="A16" s="37" t="s">
        <v>38</v>
      </c>
      <c r="B16" s="37" t="s">
        <v>1122</v>
      </c>
      <c r="C16" s="67" t="s">
        <v>1123</v>
      </c>
      <c r="D16" s="6"/>
    </row>
    <row r="17" spans="1:4" x14ac:dyDescent="0.25">
      <c r="A17" s="37" t="s">
        <v>38</v>
      </c>
      <c r="B17" s="37" t="s">
        <v>1124</v>
      </c>
      <c r="C17" s="67" t="s">
        <v>1125</v>
      </c>
      <c r="D17" s="6"/>
    </row>
    <row r="18" spans="1:4" x14ac:dyDescent="0.25">
      <c r="A18" s="37" t="s">
        <v>38</v>
      </c>
      <c r="B18" s="37" t="s">
        <v>1126</v>
      </c>
      <c r="C18" s="67" t="s">
        <v>1127</v>
      </c>
      <c r="D18" s="6"/>
    </row>
    <row r="19" spans="1:4" x14ac:dyDescent="0.25">
      <c r="A19" s="37" t="s">
        <v>38</v>
      </c>
      <c r="B19" s="37" t="s">
        <v>1128</v>
      </c>
      <c r="C19" s="67" t="s">
        <v>1129</v>
      </c>
      <c r="D19" s="6"/>
    </row>
    <row r="20" spans="1:4" x14ac:dyDescent="0.25">
      <c r="A20" s="37" t="s">
        <v>38</v>
      </c>
      <c r="B20" s="37" t="s">
        <v>1130</v>
      </c>
      <c r="C20" s="67" t="s">
        <v>1131</v>
      </c>
      <c r="D20" s="6"/>
    </row>
    <row r="21" spans="1:4" x14ac:dyDescent="0.25">
      <c r="A21" s="37" t="s">
        <v>38</v>
      </c>
      <c r="B21" s="37" t="s">
        <v>1132</v>
      </c>
      <c r="C21" s="67" t="s">
        <v>1133</v>
      </c>
      <c r="D21" s="6"/>
    </row>
    <row r="22" spans="1:4" x14ac:dyDescent="0.25">
      <c r="A22" s="37" t="s">
        <v>38</v>
      </c>
      <c r="B22" s="37" t="s">
        <v>1134</v>
      </c>
      <c r="C22" s="67" t="s">
        <v>1135</v>
      </c>
      <c r="D22" s="6"/>
    </row>
    <row r="23" spans="1:4" x14ac:dyDescent="0.25">
      <c r="A23" s="37" t="s">
        <v>38</v>
      </c>
      <c r="B23" s="37" t="s">
        <v>1136</v>
      </c>
      <c r="C23" s="67" t="s">
        <v>1137</v>
      </c>
      <c r="D23" s="6"/>
    </row>
    <row r="24" spans="1:4" x14ac:dyDescent="0.25">
      <c r="A24" s="37" t="s">
        <v>38</v>
      </c>
      <c r="B24" s="37" t="s">
        <v>1138</v>
      </c>
      <c r="C24" s="67" t="s">
        <v>1139</v>
      </c>
      <c r="D24" s="6"/>
    </row>
    <row r="25" spans="1:4" x14ac:dyDescent="0.25">
      <c r="A25" s="37" t="s">
        <v>38</v>
      </c>
      <c r="B25" s="37" t="s">
        <v>1140</v>
      </c>
      <c r="C25" s="67" t="s">
        <v>1141</v>
      </c>
      <c r="D25" s="6"/>
    </row>
    <row r="26" spans="1:4" x14ac:dyDescent="0.25">
      <c r="A26" s="37" t="s">
        <v>38</v>
      </c>
      <c r="B26" s="37" t="s">
        <v>1142</v>
      </c>
      <c r="C26" s="67" t="s">
        <v>1143</v>
      </c>
      <c r="D26" s="6"/>
    </row>
    <row r="27" spans="1:4" x14ac:dyDescent="0.25">
      <c r="A27" s="37" t="s">
        <v>38</v>
      </c>
      <c r="B27" s="37" t="s">
        <v>1144</v>
      </c>
      <c r="C27" s="67" t="s">
        <v>1145</v>
      </c>
      <c r="D27" s="6"/>
    </row>
    <row r="28" spans="1:4" x14ac:dyDescent="0.25">
      <c r="A28" s="37" t="s">
        <v>38</v>
      </c>
      <c r="B28" s="37" t="s">
        <v>1146</v>
      </c>
      <c r="C28" s="67" t="s">
        <v>1147</v>
      </c>
      <c r="D28" s="6"/>
    </row>
    <row r="29" spans="1:4" x14ac:dyDescent="0.25">
      <c r="A29" s="37" t="s">
        <v>38</v>
      </c>
      <c r="B29" s="37" t="s">
        <v>1010</v>
      </c>
      <c r="C29" s="66" t="s">
        <v>1011</v>
      </c>
      <c r="D29" s="6"/>
    </row>
    <row r="30" spans="1:4" x14ac:dyDescent="0.25">
      <c r="A30" s="37" t="s">
        <v>38</v>
      </c>
      <c r="B30" s="37" t="s">
        <v>1012</v>
      </c>
      <c r="C30" s="66" t="s">
        <v>1013</v>
      </c>
      <c r="D30" s="6"/>
    </row>
    <row r="31" spans="1:4" x14ac:dyDescent="0.25">
      <c r="A31" s="37" t="s">
        <v>38</v>
      </c>
      <c r="B31" s="37" t="s">
        <v>1014</v>
      </c>
      <c r="C31" s="66" t="s">
        <v>1015</v>
      </c>
      <c r="D31" s="6"/>
    </row>
    <row r="32" spans="1:4" x14ac:dyDescent="0.25">
      <c r="A32" s="37" t="s">
        <v>38</v>
      </c>
      <c r="B32" s="37" t="s">
        <v>1016</v>
      </c>
      <c r="C32" s="66" t="s">
        <v>1017</v>
      </c>
      <c r="D32" s="6"/>
    </row>
    <row r="33" spans="1:4" x14ac:dyDescent="0.25">
      <c r="A33" s="37" t="s">
        <v>38</v>
      </c>
      <c r="B33" s="37" t="s">
        <v>1018</v>
      </c>
      <c r="C33" s="66" t="s">
        <v>1019</v>
      </c>
      <c r="D33" s="6"/>
    </row>
    <row r="34" spans="1:4" x14ac:dyDescent="0.25">
      <c r="A34" s="37" t="s">
        <v>38</v>
      </c>
      <c r="B34" s="37" t="s">
        <v>1020</v>
      </c>
      <c r="C34" s="66" t="s">
        <v>1021</v>
      </c>
      <c r="D34" s="6"/>
    </row>
    <row r="35" spans="1:4" x14ac:dyDescent="0.25">
      <c r="A35" s="37" t="s">
        <v>38</v>
      </c>
      <c r="B35" s="37" t="s">
        <v>1022</v>
      </c>
      <c r="C35" s="66" t="s">
        <v>1023</v>
      </c>
      <c r="D35" s="6"/>
    </row>
    <row r="36" spans="1:4" x14ac:dyDescent="0.25">
      <c r="A36" s="37" t="s">
        <v>38</v>
      </c>
      <c r="B36" s="37" t="s">
        <v>1024</v>
      </c>
      <c r="C36" s="66" t="s">
        <v>1025</v>
      </c>
      <c r="D36" s="79" t="s">
        <v>3673</v>
      </c>
    </row>
    <row r="37" spans="1:4" x14ac:dyDescent="0.25">
      <c r="A37" s="37" t="s">
        <v>38</v>
      </c>
      <c r="B37" s="37" t="s">
        <v>1026</v>
      </c>
      <c r="C37" s="65" t="s">
        <v>1027</v>
      </c>
      <c r="D37" s="6"/>
    </row>
    <row r="38" spans="1:4" x14ac:dyDescent="0.25">
      <c r="A38" s="37" t="s">
        <v>38</v>
      </c>
      <c r="B38" s="37" t="s">
        <v>1028</v>
      </c>
      <c r="C38" s="66" t="s">
        <v>1029</v>
      </c>
      <c r="D38" s="6"/>
    </row>
    <row r="39" spans="1:4" x14ac:dyDescent="0.25">
      <c r="A39" s="37" t="s">
        <v>38</v>
      </c>
      <c r="B39" s="37" t="s">
        <v>1030</v>
      </c>
      <c r="C39" s="66" t="s">
        <v>1031</v>
      </c>
      <c r="D39" s="6"/>
    </row>
    <row r="40" spans="1:4" x14ac:dyDescent="0.25">
      <c r="A40" s="37" t="s">
        <v>38</v>
      </c>
      <c r="B40" s="37" t="s">
        <v>1032</v>
      </c>
      <c r="C40" s="66" t="s">
        <v>1033</v>
      </c>
      <c r="D40" s="6"/>
    </row>
    <row r="41" spans="1:4" x14ac:dyDescent="0.25">
      <c r="A41" s="37" t="s">
        <v>38</v>
      </c>
      <c r="B41" s="37" t="s">
        <v>1034</v>
      </c>
      <c r="C41" s="66" t="s">
        <v>1035</v>
      </c>
      <c r="D41" s="6"/>
    </row>
    <row r="42" spans="1:4" x14ac:dyDescent="0.25">
      <c r="A42" s="37" t="s">
        <v>38</v>
      </c>
      <c r="B42" s="37" t="s">
        <v>1036</v>
      </c>
      <c r="C42" s="66" t="s">
        <v>1037</v>
      </c>
      <c r="D42" s="6"/>
    </row>
    <row r="43" spans="1:4" x14ac:dyDescent="0.25">
      <c r="A43" s="37" t="s">
        <v>38</v>
      </c>
      <c r="B43" s="37" t="s">
        <v>1038</v>
      </c>
      <c r="C43" s="66" t="s">
        <v>1039</v>
      </c>
      <c r="D43" s="6"/>
    </row>
    <row r="44" spans="1:4" x14ac:dyDescent="0.25">
      <c r="A44" s="37" t="s">
        <v>38</v>
      </c>
      <c r="B44" s="37" t="s">
        <v>1040</v>
      </c>
      <c r="C44" s="66" t="s">
        <v>1041</v>
      </c>
      <c r="D44" s="6"/>
    </row>
    <row r="45" spans="1:4" x14ac:dyDescent="0.25">
      <c r="A45" s="37" t="s">
        <v>38</v>
      </c>
      <c r="B45" s="37" t="s">
        <v>1042</v>
      </c>
      <c r="C45" s="66" t="s">
        <v>1043</v>
      </c>
      <c r="D45" s="6"/>
    </row>
    <row r="46" spans="1:4" x14ac:dyDescent="0.25">
      <c r="A46" s="37" t="s">
        <v>38</v>
      </c>
      <c r="B46" s="37" t="s">
        <v>1044</v>
      </c>
      <c r="C46" s="66" t="s">
        <v>1045</v>
      </c>
      <c r="D46" s="6"/>
    </row>
    <row r="47" spans="1:4" x14ac:dyDescent="0.25">
      <c r="A47" s="37" t="s">
        <v>38</v>
      </c>
      <c r="B47" s="37" t="s">
        <v>1046</v>
      </c>
      <c r="C47" s="66" t="s">
        <v>1047</v>
      </c>
      <c r="D47" s="6"/>
    </row>
    <row r="48" spans="1:4" x14ac:dyDescent="0.25">
      <c r="A48" s="37" t="s">
        <v>38</v>
      </c>
      <c r="B48" s="37" t="s">
        <v>1048</v>
      </c>
      <c r="C48" s="66" t="s">
        <v>1049</v>
      </c>
      <c r="D48" s="6"/>
    </row>
    <row r="49" spans="1:4" x14ac:dyDescent="0.25">
      <c r="A49" s="37" t="s">
        <v>38</v>
      </c>
      <c r="B49" s="37" t="s">
        <v>1050</v>
      </c>
      <c r="C49" s="66" t="s">
        <v>1051</v>
      </c>
      <c r="D49" s="6"/>
    </row>
    <row r="50" spans="1:4" x14ac:dyDescent="0.25">
      <c r="A50" s="37" t="s">
        <v>38</v>
      </c>
      <c r="B50" s="37" t="s">
        <v>1052</v>
      </c>
      <c r="C50" s="66" t="s">
        <v>1053</v>
      </c>
      <c r="D50" s="6"/>
    </row>
    <row r="51" spans="1:4" x14ac:dyDescent="0.25">
      <c r="A51" s="37" t="s">
        <v>38</v>
      </c>
      <c r="B51" s="37" t="s">
        <v>1054</v>
      </c>
      <c r="C51" s="66" t="s">
        <v>1055</v>
      </c>
      <c r="D51" s="6"/>
    </row>
    <row r="52" spans="1:4" x14ac:dyDescent="0.25">
      <c r="A52" s="37" t="s">
        <v>38</v>
      </c>
      <c r="B52" s="37" t="s">
        <v>1056</v>
      </c>
      <c r="C52" s="66" t="s">
        <v>1057</v>
      </c>
      <c r="D52" s="6"/>
    </row>
    <row r="53" spans="1:4" x14ac:dyDescent="0.25">
      <c r="A53" s="37" t="s">
        <v>38</v>
      </c>
      <c r="B53" s="37" t="s">
        <v>1058</v>
      </c>
      <c r="C53" s="66" t="s">
        <v>1059</v>
      </c>
      <c r="D53" s="98"/>
    </row>
    <row r="54" spans="1:4" x14ac:dyDescent="0.25">
      <c r="A54" s="37" t="s">
        <v>38</v>
      </c>
      <c r="B54" s="37" t="s">
        <v>1060</v>
      </c>
      <c r="C54" s="66" t="s">
        <v>1061</v>
      </c>
      <c r="D54" s="98"/>
    </row>
    <row r="55" spans="1:4" x14ac:dyDescent="0.25">
      <c r="A55" s="37" t="s">
        <v>38</v>
      </c>
      <c r="B55" s="37" t="s">
        <v>1062</v>
      </c>
      <c r="C55" s="66" t="s">
        <v>1015</v>
      </c>
      <c r="D55" s="98"/>
    </row>
    <row r="56" spans="1:4" x14ac:dyDescent="0.25">
      <c r="A56" s="37" t="s">
        <v>38</v>
      </c>
      <c r="B56" s="37" t="s">
        <v>1063</v>
      </c>
      <c r="C56" s="66" t="s">
        <v>1017</v>
      </c>
      <c r="D56" s="98"/>
    </row>
    <row r="57" spans="1:4" x14ac:dyDescent="0.25">
      <c r="A57" s="37" t="s">
        <v>38</v>
      </c>
      <c r="B57" s="37" t="s">
        <v>1064</v>
      </c>
      <c r="C57" s="66" t="s">
        <v>1019</v>
      </c>
      <c r="D57" s="98"/>
    </row>
    <row r="58" spans="1:4" x14ac:dyDescent="0.25">
      <c r="A58" s="37" t="s">
        <v>38</v>
      </c>
      <c r="B58" s="37" t="s">
        <v>1065</v>
      </c>
      <c r="C58" s="66" t="s">
        <v>1021</v>
      </c>
      <c r="D58" s="98"/>
    </row>
    <row r="59" spans="1:4" x14ac:dyDescent="0.25">
      <c r="A59" s="37" t="s">
        <v>38</v>
      </c>
      <c r="B59" s="37" t="s">
        <v>1066</v>
      </c>
      <c r="C59" s="66" t="s">
        <v>1023</v>
      </c>
      <c r="D59" s="98"/>
    </row>
    <row r="60" spans="1:4" x14ac:dyDescent="0.25">
      <c r="A60" s="37" t="s">
        <v>38</v>
      </c>
      <c r="B60" s="37" t="s">
        <v>1067</v>
      </c>
      <c r="C60" s="66" t="s">
        <v>1068</v>
      </c>
      <c r="D60" s="79" t="s">
        <v>3673</v>
      </c>
    </row>
    <row r="61" spans="1:4" x14ac:dyDescent="0.25">
      <c r="A61" s="37" t="s">
        <v>38</v>
      </c>
      <c r="B61" s="37" t="s">
        <v>1069</v>
      </c>
      <c r="C61" s="65" t="s">
        <v>1070</v>
      </c>
      <c r="D61" s="98"/>
    </row>
    <row r="62" spans="1:4" x14ac:dyDescent="0.25">
      <c r="A62" s="37" t="s">
        <v>38</v>
      </c>
      <c r="B62" s="37" t="s">
        <v>1071</v>
      </c>
      <c r="C62" s="66" t="s">
        <v>1072</v>
      </c>
      <c r="D62" s="98"/>
    </row>
    <row r="63" spans="1:4" x14ac:dyDescent="0.25">
      <c r="A63" s="37" t="s">
        <v>38</v>
      </c>
      <c r="B63" s="37" t="s">
        <v>1073</v>
      </c>
      <c r="C63" s="66" t="s">
        <v>1074</v>
      </c>
      <c r="D63" s="98"/>
    </row>
    <row r="64" spans="1:4" x14ac:dyDescent="0.25">
      <c r="A64" s="37" t="s">
        <v>38</v>
      </c>
      <c r="B64" s="37" t="s">
        <v>1075</v>
      </c>
      <c r="C64" s="66" t="s">
        <v>1076</v>
      </c>
      <c r="D64" s="98"/>
    </row>
    <row r="65" spans="1:4" x14ac:dyDescent="0.25">
      <c r="A65" s="37" t="s">
        <v>38</v>
      </c>
      <c r="B65" s="37" t="s">
        <v>1077</v>
      </c>
      <c r="C65" s="66" t="s">
        <v>1078</v>
      </c>
      <c r="D65" s="98"/>
    </row>
    <row r="66" spans="1:4" x14ac:dyDescent="0.25">
      <c r="A66" s="37" t="s">
        <v>38</v>
      </c>
      <c r="B66" s="37" t="s">
        <v>1079</v>
      </c>
      <c r="C66" s="66" t="s">
        <v>1080</v>
      </c>
      <c r="D66" s="98"/>
    </row>
    <row r="67" spans="1:4" x14ac:dyDescent="0.25">
      <c r="A67" s="37" t="s">
        <v>38</v>
      </c>
      <c r="B67" s="37" t="s">
        <v>1081</v>
      </c>
      <c r="C67" s="66" t="s">
        <v>1082</v>
      </c>
      <c r="D67" s="98"/>
    </row>
    <row r="68" spans="1:4" x14ac:dyDescent="0.25">
      <c r="A68" s="37" t="s">
        <v>38</v>
      </c>
      <c r="B68" s="37" t="s">
        <v>1083</v>
      </c>
      <c r="C68" s="66" t="s">
        <v>1084</v>
      </c>
      <c r="D68" s="98"/>
    </row>
    <row r="69" spans="1:4" x14ac:dyDescent="0.25">
      <c r="A69" s="37" t="s">
        <v>38</v>
      </c>
      <c r="B69" s="37" t="s">
        <v>1085</v>
      </c>
      <c r="C69" s="66" t="s">
        <v>1086</v>
      </c>
      <c r="D69" s="98"/>
    </row>
    <row r="70" spans="1:4" x14ac:dyDescent="0.25">
      <c r="A70" s="37" t="s">
        <v>38</v>
      </c>
      <c r="B70" s="37" t="s">
        <v>1087</v>
      </c>
      <c r="C70" s="66" t="s">
        <v>1088</v>
      </c>
      <c r="D70" s="98"/>
    </row>
    <row r="71" spans="1:4" x14ac:dyDescent="0.25">
      <c r="A71" s="37" t="s">
        <v>38</v>
      </c>
      <c r="B71" s="37" t="s">
        <v>1089</v>
      </c>
      <c r="C71" s="66" t="s">
        <v>1090</v>
      </c>
      <c r="D71" s="98"/>
    </row>
    <row r="72" spans="1:4" x14ac:dyDescent="0.25">
      <c r="A72" s="37" t="s">
        <v>38</v>
      </c>
      <c r="B72" s="37" t="s">
        <v>1091</v>
      </c>
      <c r="C72" s="66" t="s">
        <v>1053</v>
      </c>
      <c r="D72" s="98"/>
    </row>
    <row r="73" spans="1:4" x14ac:dyDescent="0.25">
      <c r="A73" s="37" t="s">
        <v>38</v>
      </c>
      <c r="B73" s="37" t="s">
        <v>1092</v>
      </c>
      <c r="C73" s="66" t="s">
        <v>1013</v>
      </c>
      <c r="D73" s="98"/>
    </row>
    <row r="74" spans="1:4" x14ac:dyDescent="0.25">
      <c r="A74" s="37" t="s">
        <v>38</v>
      </c>
      <c r="B74" s="37" t="s">
        <v>1093</v>
      </c>
      <c r="C74" s="66" t="s">
        <v>1017</v>
      </c>
      <c r="D74" s="98"/>
    </row>
    <row r="75" spans="1:4" x14ac:dyDescent="0.25">
      <c r="A75" s="37" t="s">
        <v>38</v>
      </c>
      <c r="B75" s="37" t="s">
        <v>1094</v>
      </c>
      <c r="C75" s="66" t="s">
        <v>1021</v>
      </c>
      <c r="D75" s="98"/>
    </row>
    <row r="76" spans="1:4" x14ac:dyDescent="0.25">
      <c r="A76" s="37" t="s">
        <v>38</v>
      </c>
      <c r="B76" s="37" t="s">
        <v>1095</v>
      </c>
      <c r="C76" s="66" t="s">
        <v>1023</v>
      </c>
      <c r="D76" s="98"/>
    </row>
    <row r="77" spans="1:4" x14ac:dyDescent="0.25">
      <c r="A77" s="37" t="s">
        <v>38</v>
      </c>
      <c r="B77" s="37" t="s">
        <v>1096</v>
      </c>
      <c r="C77" s="66" t="s">
        <v>1097</v>
      </c>
      <c r="D77" s="79" t="s">
        <v>3673</v>
      </c>
    </row>
    <row r="78" spans="1:4" x14ac:dyDescent="0.25">
      <c r="A78" s="37" t="s">
        <v>38</v>
      </c>
      <c r="B78" s="37" t="s">
        <v>1098</v>
      </c>
      <c r="C78" s="65" t="s">
        <v>1099</v>
      </c>
      <c r="D78" s="98"/>
    </row>
    <row r="79" spans="1:4" x14ac:dyDescent="0.25">
      <c r="A79" s="37" t="s">
        <v>38</v>
      </c>
      <c r="B79" s="37" t="s">
        <v>1100</v>
      </c>
      <c r="C79" s="65" t="s">
        <v>1101</v>
      </c>
      <c r="D79" s="98"/>
    </row>
    <row r="80" spans="1:4" x14ac:dyDescent="0.25">
      <c r="A80" s="37" t="s">
        <v>38</v>
      </c>
      <c r="B80" s="37" t="s">
        <v>1102</v>
      </c>
      <c r="C80" s="66" t="s">
        <v>1103</v>
      </c>
      <c r="D80" s="98"/>
    </row>
    <row r="81" spans="1:4" x14ac:dyDescent="0.25">
      <c r="A81" s="37" t="s">
        <v>38</v>
      </c>
      <c r="B81" s="37" t="s">
        <v>1104</v>
      </c>
      <c r="C81" s="65" t="s">
        <v>1105</v>
      </c>
      <c r="D81" s="79" t="s">
        <v>3673</v>
      </c>
    </row>
    <row r="82" spans="1:4" x14ac:dyDescent="0.25">
      <c r="A82" s="37" t="s">
        <v>38</v>
      </c>
      <c r="B82" s="37" t="s">
        <v>524</v>
      </c>
      <c r="C82" s="65" t="s">
        <v>1106</v>
      </c>
      <c r="D82" s="79" t="s">
        <v>3673</v>
      </c>
    </row>
    <row r="83" spans="1:4" x14ac:dyDescent="0.25">
      <c r="A83" s="37" t="s">
        <v>38</v>
      </c>
      <c r="B83" s="37" t="s">
        <v>524</v>
      </c>
      <c r="C83" s="65" t="s">
        <v>1107</v>
      </c>
      <c r="D83" s="79" t="s">
        <v>3673</v>
      </c>
    </row>
    <row r="84" spans="1:4" x14ac:dyDescent="0.25">
      <c r="A84" s="95" t="s">
        <v>465</v>
      </c>
      <c r="B84" s="95" t="s">
        <v>2880</v>
      </c>
      <c r="C84" s="34" t="s">
        <v>2881</v>
      </c>
      <c r="D84" s="6"/>
    </row>
    <row r="85" spans="1:4" x14ac:dyDescent="0.25">
      <c r="A85" s="95" t="s">
        <v>38</v>
      </c>
      <c r="B85" s="95" t="s">
        <v>2904</v>
      </c>
      <c r="C85" s="61" t="s">
        <v>2905</v>
      </c>
      <c r="D85" s="6"/>
    </row>
    <row r="87" spans="1:4" x14ac:dyDescent="0.25">
      <c r="A87" s="84" t="s">
        <v>0</v>
      </c>
      <c r="B87" s="2" t="s">
        <v>975</v>
      </c>
    </row>
    <row r="88" spans="1:4" x14ac:dyDescent="0.25">
      <c r="A88" s="84" t="s">
        <v>2</v>
      </c>
      <c r="B88" s="2" t="s">
        <v>976</v>
      </c>
      <c r="C88" s="4"/>
    </row>
    <row r="89" spans="1:4" x14ac:dyDescent="0.25">
      <c r="A89" s="84" t="s">
        <v>3</v>
      </c>
      <c r="B89" s="2" t="s">
        <v>977</v>
      </c>
    </row>
    <row r="90" spans="1:4" x14ac:dyDescent="0.25">
      <c r="A90" s="86" t="s">
        <v>4</v>
      </c>
      <c r="B90" s="86" t="s">
        <v>5</v>
      </c>
      <c r="C90" s="86" t="s">
        <v>2903</v>
      </c>
      <c r="D90" s="86" t="s">
        <v>2841</v>
      </c>
    </row>
    <row r="91" spans="1:4" x14ac:dyDescent="0.25">
      <c r="A91" s="6" t="s">
        <v>465</v>
      </c>
      <c r="B91" t="s">
        <v>3189</v>
      </c>
      <c r="C91" s="101" t="str">
        <f>VLOOKUP($B91,Concepts!$C$1:$R$536,13,FALSE)</f>
        <v>Statement of cash flows [text block]</v>
      </c>
      <c r="D91" s="77"/>
    </row>
    <row r="92" spans="1:4" x14ac:dyDescent="0.25">
      <c r="A92" s="37" t="s">
        <v>3074</v>
      </c>
      <c r="B92" s="37" t="s">
        <v>978</v>
      </c>
      <c r="C92" s="64" t="s">
        <v>979</v>
      </c>
      <c r="D92" s="76"/>
    </row>
    <row r="93" spans="1:4" x14ac:dyDescent="0.25">
      <c r="A93" s="37" t="s">
        <v>3074</v>
      </c>
      <c r="B93" s="37" t="s">
        <v>980</v>
      </c>
      <c r="C93" s="65" t="s">
        <v>981</v>
      </c>
      <c r="D93" s="76"/>
    </row>
    <row r="94" spans="1:4" x14ac:dyDescent="0.25">
      <c r="A94" s="37" t="s">
        <v>3074</v>
      </c>
      <c r="B94" s="37" t="s">
        <v>698</v>
      </c>
      <c r="C94" s="66" t="s">
        <v>699</v>
      </c>
      <c r="D94" s="76"/>
    </row>
    <row r="95" spans="1:4" x14ac:dyDescent="0.25">
      <c r="A95" s="37" t="s">
        <v>3074</v>
      </c>
      <c r="B95" s="37" t="s">
        <v>1108</v>
      </c>
      <c r="C95" s="66" t="s">
        <v>1109</v>
      </c>
      <c r="D95" s="76"/>
    </row>
    <row r="96" spans="1:4" x14ac:dyDescent="0.25">
      <c r="A96" s="37" t="s">
        <v>3074</v>
      </c>
      <c r="B96" s="37" t="s">
        <v>3111</v>
      </c>
      <c r="C96" s="67" t="s">
        <v>3112</v>
      </c>
      <c r="D96" s="76"/>
    </row>
    <row r="97" spans="1:4" x14ac:dyDescent="0.25">
      <c r="A97" s="37" t="s">
        <v>3074</v>
      </c>
      <c r="B97" s="37" t="s">
        <v>3113</v>
      </c>
      <c r="C97" s="67" t="s">
        <v>3114</v>
      </c>
      <c r="D97" s="76"/>
    </row>
    <row r="98" spans="1:4" x14ac:dyDescent="0.25">
      <c r="A98" s="37" t="s">
        <v>3074</v>
      </c>
      <c r="B98" s="37" t="s">
        <v>1110</v>
      </c>
      <c r="C98" s="67" t="s">
        <v>1111</v>
      </c>
      <c r="D98" s="76"/>
    </row>
    <row r="99" spans="1:4" x14ac:dyDescent="0.25">
      <c r="A99" s="37" t="s">
        <v>3074</v>
      </c>
      <c r="B99" s="37" t="s">
        <v>1112</v>
      </c>
      <c r="C99" s="67" t="s">
        <v>1113</v>
      </c>
      <c r="D99" s="76"/>
    </row>
    <row r="100" spans="1:4" x14ac:dyDescent="0.25">
      <c r="A100" s="37" t="s">
        <v>3074</v>
      </c>
      <c r="B100" s="37" t="s">
        <v>1114</v>
      </c>
      <c r="C100" s="67" t="s">
        <v>1115</v>
      </c>
      <c r="D100" s="76"/>
    </row>
    <row r="101" spans="1:4" x14ac:dyDescent="0.25">
      <c r="A101" s="37" t="s">
        <v>3074</v>
      </c>
      <c r="B101" s="37" t="s">
        <v>1116</v>
      </c>
      <c r="C101" s="67" t="s">
        <v>1117</v>
      </c>
      <c r="D101" s="76"/>
    </row>
    <row r="102" spans="1:4" x14ac:dyDescent="0.25">
      <c r="A102" s="37" t="s">
        <v>3074</v>
      </c>
      <c r="B102" s="37" t="s">
        <v>1118</v>
      </c>
      <c r="C102" s="67" t="s">
        <v>1119</v>
      </c>
      <c r="D102" s="76"/>
    </row>
    <row r="103" spans="1:4" x14ac:dyDescent="0.25">
      <c r="A103" s="37" t="s">
        <v>3074</v>
      </c>
      <c r="B103" s="37" t="s">
        <v>1120</v>
      </c>
      <c r="C103" s="67" t="s">
        <v>1121</v>
      </c>
      <c r="D103" s="76"/>
    </row>
    <row r="104" spans="1:4" x14ac:dyDescent="0.25">
      <c r="A104" s="37" t="s">
        <v>3074</v>
      </c>
      <c r="B104" s="37" t="s">
        <v>1122</v>
      </c>
      <c r="C104" s="67" t="s">
        <v>1123</v>
      </c>
      <c r="D104" s="76"/>
    </row>
    <row r="105" spans="1:4" x14ac:dyDescent="0.25">
      <c r="A105" s="37" t="s">
        <v>3074</v>
      </c>
      <c r="B105" s="37" t="s">
        <v>1124</v>
      </c>
      <c r="C105" s="67" t="s">
        <v>1125</v>
      </c>
      <c r="D105" s="76"/>
    </row>
    <row r="106" spans="1:4" x14ac:dyDescent="0.25">
      <c r="A106" s="37" t="s">
        <v>3074</v>
      </c>
      <c r="B106" s="37" t="s">
        <v>1126</v>
      </c>
      <c r="C106" s="67" t="s">
        <v>1127</v>
      </c>
      <c r="D106" s="76"/>
    </row>
    <row r="107" spans="1:4" x14ac:dyDescent="0.25">
      <c r="A107" s="37" t="s">
        <v>3074</v>
      </c>
      <c r="B107" s="37" t="s">
        <v>1128</v>
      </c>
      <c r="C107" s="67" t="s">
        <v>1129</v>
      </c>
      <c r="D107" s="76"/>
    </row>
    <row r="108" spans="1:4" x14ac:dyDescent="0.25">
      <c r="A108" s="37" t="s">
        <v>3074</v>
      </c>
      <c r="B108" s="37" t="s">
        <v>1130</v>
      </c>
      <c r="C108" s="67" t="s">
        <v>1131</v>
      </c>
      <c r="D108" s="76"/>
    </row>
    <row r="109" spans="1:4" x14ac:dyDescent="0.25">
      <c r="A109" s="37" t="s">
        <v>3074</v>
      </c>
      <c r="B109" s="37" t="s">
        <v>1132</v>
      </c>
      <c r="C109" s="67" t="s">
        <v>1133</v>
      </c>
      <c r="D109" s="76"/>
    </row>
    <row r="110" spans="1:4" x14ac:dyDescent="0.25">
      <c r="A110" s="37" t="s">
        <v>3074</v>
      </c>
      <c r="B110" s="37" t="s">
        <v>1134</v>
      </c>
      <c r="C110" s="67" t="s">
        <v>1135</v>
      </c>
      <c r="D110" s="76"/>
    </row>
    <row r="111" spans="1:4" x14ac:dyDescent="0.25">
      <c r="A111" s="37" t="s">
        <v>3074</v>
      </c>
      <c r="B111" s="37" t="s">
        <v>1136</v>
      </c>
      <c r="C111" s="67" t="s">
        <v>1137</v>
      </c>
      <c r="D111" s="76"/>
    </row>
    <row r="112" spans="1:4" x14ac:dyDescent="0.25">
      <c r="A112" s="37" t="s">
        <v>3074</v>
      </c>
      <c r="B112" s="37" t="s">
        <v>3115</v>
      </c>
      <c r="C112" s="67" t="s">
        <v>3116</v>
      </c>
      <c r="D112" s="76"/>
    </row>
    <row r="113" spans="1:4" x14ac:dyDescent="0.25">
      <c r="A113" s="37" t="s">
        <v>3074</v>
      </c>
      <c r="B113" s="37" t="s">
        <v>3117</v>
      </c>
      <c r="C113" s="67" t="s">
        <v>3118</v>
      </c>
      <c r="D113" s="76"/>
    </row>
    <row r="114" spans="1:4" x14ac:dyDescent="0.25">
      <c r="A114" s="37" t="s">
        <v>3074</v>
      </c>
      <c r="B114" s="37" t="s">
        <v>1138</v>
      </c>
      <c r="C114" s="67" t="s">
        <v>1139</v>
      </c>
      <c r="D114" s="76"/>
    </row>
    <row r="115" spans="1:4" x14ac:dyDescent="0.25">
      <c r="A115" s="37" t="s">
        <v>3074</v>
      </c>
      <c r="B115" s="37" t="s">
        <v>1140</v>
      </c>
      <c r="C115" s="67" t="s">
        <v>1141</v>
      </c>
      <c r="D115" s="76"/>
    </row>
    <row r="116" spans="1:4" x14ac:dyDescent="0.25">
      <c r="A116" s="37" t="s">
        <v>3074</v>
      </c>
      <c r="B116" s="37" t="s">
        <v>1142</v>
      </c>
      <c r="C116" s="67" t="s">
        <v>1143</v>
      </c>
      <c r="D116" s="76"/>
    </row>
    <row r="117" spans="1:4" x14ac:dyDescent="0.25">
      <c r="A117" s="37" t="s">
        <v>3074</v>
      </c>
      <c r="B117" s="37" t="s">
        <v>1144</v>
      </c>
      <c r="C117" s="67" t="s">
        <v>1145</v>
      </c>
      <c r="D117" s="76"/>
    </row>
    <row r="118" spans="1:4" x14ac:dyDescent="0.25">
      <c r="A118" s="37" t="s">
        <v>3074</v>
      </c>
      <c r="B118" s="37" t="s">
        <v>1146</v>
      </c>
      <c r="C118" s="67" t="s">
        <v>1147</v>
      </c>
      <c r="D118" s="76"/>
    </row>
    <row r="119" spans="1:4" x14ac:dyDescent="0.25">
      <c r="A119" s="37" t="s">
        <v>3074</v>
      </c>
      <c r="B119" s="37" t="s">
        <v>1012</v>
      </c>
      <c r="C119" s="66" t="s">
        <v>1013</v>
      </c>
      <c r="D119" s="76"/>
    </row>
    <row r="120" spans="1:4" x14ac:dyDescent="0.25">
      <c r="A120" s="37" t="s">
        <v>3074</v>
      </c>
      <c r="B120" s="37" t="s">
        <v>1014</v>
      </c>
      <c r="C120" s="66" t="s">
        <v>1015</v>
      </c>
      <c r="D120" s="76"/>
    </row>
    <row r="121" spans="1:4" x14ac:dyDescent="0.25">
      <c r="A121" s="37" t="s">
        <v>3074</v>
      </c>
      <c r="B121" s="37" t="s">
        <v>1016</v>
      </c>
      <c r="C121" s="66" t="s">
        <v>1017</v>
      </c>
      <c r="D121" s="76"/>
    </row>
    <row r="122" spans="1:4" x14ac:dyDescent="0.25">
      <c r="A122" s="37" t="s">
        <v>3074</v>
      </c>
      <c r="B122" s="37" t="s">
        <v>1018</v>
      </c>
      <c r="C122" s="66" t="s">
        <v>1019</v>
      </c>
      <c r="D122" s="76"/>
    </row>
    <row r="123" spans="1:4" x14ac:dyDescent="0.25">
      <c r="A123" s="37" t="s">
        <v>3074</v>
      </c>
      <c r="B123" s="37" t="s">
        <v>1020</v>
      </c>
      <c r="C123" s="66" t="s">
        <v>1021</v>
      </c>
      <c r="D123" s="76"/>
    </row>
    <row r="124" spans="1:4" x14ac:dyDescent="0.25">
      <c r="A124" s="37" t="s">
        <v>3074</v>
      </c>
      <c r="B124" s="37" t="s">
        <v>1022</v>
      </c>
      <c r="C124" s="66" t="s">
        <v>1023</v>
      </c>
      <c r="D124" s="76"/>
    </row>
    <row r="125" spans="1:4" x14ac:dyDescent="0.25">
      <c r="A125" s="37" t="s">
        <v>3074</v>
      </c>
      <c r="B125" s="37" t="s">
        <v>1024</v>
      </c>
      <c r="C125" s="66" t="s">
        <v>1025</v>
      </c>
      <c r="D125" s="79" t="s">
        <v>3673</v>
      </c>
    </row>
    <row r="126" spans="1:4" x14ac:dyDescent="0.25">
      <c r="A126" s="37" t="s">
        <v>3074</v>
      </c>
      <c r="B126" s="37" t="s">
        <v>1026</v>
      </c>
      <c r="C126" s="65" t="s">
        <v>1027</v>
      </c>
      <c r="D126" s="76"/>
    </row>
    <row r="127" spans="1:4" x14ac:dyDescent="0.25">
      <c r="A127" s="37" t="s">
        <v>3074</v>
      </c>
      <c r="B127" s="37" t="s">
        <v>1028</v>
      </c>
      <c r="C127" s="66" t="s">
        <v>1029</v>
      </c>
      <c r="D127" s="76"/>
    </row>
    <row r="128" spans="1:4" x14ac:dyDescent="0.25">
      <c r="A128" s="37" t="s">
        <v>3074</v>
      </c>
      <c r="B128" s="37" t="s">
        <v>1030</v>
      </c>
      <c r="C128" s="66" t="s">
        <v>1031</v>
      </c>
      <c r="D128" s="76"/>
    </row>
    <row r="129" spans="1:4" x14ac:dyDescent="0.25">
      <c r="A129" s="37" t="s">
        <v>3074</v>
      </c>
      <c r="B129" s="37" t="s">
        <v>1032</v>
      </c>
      <c r="C129" s="66" t="s">
        <v>1033</v>
      </c>
      <c r="D129" s="76"/>
    </row>
    <row r="130" spans="1:4" x14ac:dyDescent="0.25">
      <c r="A130" s="37" t="s">
        <v>3074</v>
      </c>
      <c r="B130" s="37" t="s">
        <v>1034</v>
      </c>
      <c r="C130" s="66" t="s">
        <v>1035</v>
      </c>
      <c r="D130" s="76"/>
    </row>
    <row r="131" spans="1:4" x14ac:dyDescent="0.25">
      <c r="A131" s="37" t="s">
        <v>3074</v>
      </c>
      <c r="B131" s="37" t="s">
        <v>1036</v>
      </c>
      <c r="C131" s="66" t="s">
        <v>1037</v>
      </c>
      <c r="D131" s="76"/>
    </row>
    <row r="132" spans="1:4" x14ac:dyDescent="0.25">
      <c r="A132" s="37" t="s">
        <v>3074</v>
      </c>
      <c r="B132" s="37" t="s">
        <v>1038</v>
      </c>
      <c r="C132" s="66" t="s">
        <v>1039</v>
      </c>
      <c r="D132" s="76"/>
    </row>
    <row r="133" spans="1:4" x14ac:dyDescent="0.25">
      <c r="A133" s="37" t="s">
        <v>3074</v>
      </c>
      <c r="B133" s="37" t="s">
        <v>1040</v>
      </c>
      <c r="C133" s="66" t="s">
        <v>1041</v>
      </c>
      <c r="D133" s="76"/>
    </row>
    <row r="134" spans="1:4" x14ac:dyDescent="0.25">
      <c r="A134" s="37" t="s">
        <v>3074</v>
      </c>
      <c r="B134" s="37" t="s">
        <v>1042</v>
      </c>
      <c r="C134" s="66" t="s">
        <v>1043</v>
      </c>
      <c r="D134" s="76"/>
    </row>
    <row r="135" spans="1:4" x14ac:dyDescent="0.25">
      <c r="A135" s="37" t="s">
        <v>3074</v>
      </c>
      <c r="B135" s="37" t="s">
        <v>1044</v>
      </c>
      <c r="C135" s="66" t="s">
        <v>1045</v>
      </c>
      <c r="D135" s="76"/>
    </row>
    <row r="136" spans="1:4" x14ac:dyDescent="0.25">
      <c r="A136" s="37" t="s">
        <v>3074</v>
      </c>
      <c r="B136" s="37" t="s">
        <v>1046</v>
      </c>
      <c r="C136" s="66" t="s">
        <v>1047</v>
      </c>
      <c r="D136" s="76"/>
    </row>
    <row r="137" spans="1:4" x14ac:dyDescent="0.25">
      <c r="A137" s="37" t="s">
        <v>3074</v>
      </c>
      <c r="B137" s="37" t="s">
        <v>1048</v>
      </c>
      <c r="C137" s="66" t="s">
        <v>1049</v>
      </c>
      <c r="D137" s="76"/>
    </row>
    <row r="138" spans="1:4" x14ac:dyDescent="0.25">
      <c r="A138" s="37" t="s">
        <v>3074</v>
      </c>
      <c r="B138" s="37" t="s">
        <v>1050</v>
      </c>
      <c r="C138" s="66" t="s">
        <v>1051</v>
      </c>
      <c r="D138" s="76"/>
    </row>
    <row r="139" spans="1:4" x14ac:dyDescent="0.25">
      <c r="A139" s="37" t="s">
        <v>3074</v>
      </c>
      <c r="B139" s="37" t="s">
        <v>1054</v>
      </c>
      <c r="C139" s="66" t="s">
        <v>1055</v>
      </c>
      <c r="D139" s="76"/>
    </row>
    <row r="140" spans="1:4" x14ac:dyDescent="0.25">
      <c r="A140" s="37" t="s">
        <v>3074</v>
      </c>
      <c r="B140" s="37" t="s">
        <v>1056</v>
      </c>
      <c r="C140" s="66" t="s">
        <v>1057</v>
      </c>
      <c r="D140" s="76"/>
    </row>
    <row r="141" spans="1:4" x14ac:dyDescent="0.25">
      <c r="A141" s="37" t="s">
        <v>3074</v>
      </c>
      <c r="B141" s="37" t="s">
        <v>1058</v>
      </c>
      <c r="C141" s="66" t="s">
        <v>1059</v>
      </c>
      <c r="D141" s="76"/>
    </row>
    <row r="142" spans="1:4" x14ac:dyDescent="0.25">
      <c r="A142" s="37" t="s">
        <v>3074</v>
      </c>
      <c r="B142" s="37" t="s">
        <v>1060</v>
      </c>
      <c r="C142" s="66" t="s">
        <v>1061</v>
      </c>
      <c r="D142" s="76"/>
    </row>
    <row r="143" spans="1:4" x14ac:dyDescent="0.25">
      <c r="A143" s="37" t="s">
        <v>3074</v>
      </c>
      <c r="B143" s="37" t="s">
        <v>1062</v>
      </c>
      <c r="C143" s="66" t="s">
        <v>1015</v>
      </c>
      <c r="D143" s="76"/>
    </row>
    <row r="144" spans="1:4" x14ac:dyDescent="0.25">
      <c r="A144" s="37" t="s">
        <v>3074</v>
      </c>
      <c r="B144" s="37" t="s">
        <v>1063</v>
      </c>
      <c r="C144" s="66" t="s">
        <v>1017</v>
      </c>
      <c r="D144" s="76"/>
    </row>
    <row r="145" spans="1:4" x14ac:dyDescent="0.25">
      <c r="A145" s="37" t="s">
        <v>3074</v>
      </c>
      <c r="B145" s="37" t="s">
        <v>1064</v>
      </c>
      <c r="C145" s="66" t="s">
        <v>1019</v>
      </c>
      <c r="D145" s="76"/>
    </row>
    <row r="146" spans="1:4" x14ac:dyDescent="0.25">
      <c r="A146" s="37" t="s">
        <v>3074</v>
      </c>
      <c r="B146" s="37" t="s">
        <v>1065</v>
      </c>
      <c r="C146" s="66" t="s">
        <v>1021</v>
      </c>
      <c r="D146" s="76"/>
    </row>
    <row r="147" spans="1:4" x14ac:dyDescent="0.25">
      <c r="A147" s="37" t="s">
        <v>3074</v>
      </c>
      <c r="B147" s="37" t="s">
        <v>1066</v>
      </c>
      <c r="C147" s="66" t="s">
        <v>1023</v>
      </c>
      <c r="D147" s="76"/>
    </row>
    <row r="148" spans="1:4" x14ac:dyDescent="0.25">
      <c r="A148" s="37" t="s">
        <v>3074</v>
      </c>
      <c r="B148" s="37" t="s">
        <v>1067</v>
      </c>
      <c r="C148" s="66" t="s">
        <v>1068</v>
      </c>
      <c r="D148" s="79" t="s">
        <v>3673</v>
      </c>
    </row>
    <row r="149" spans="1:4" x14ac:dyDescent="0.25">
      <c r="A149" s="37" t="s">
        <v>3074</v>
      </c>
      <c r="B149" s="37" t="s">
        <v>1069</v>
      </c>
      <c r="C149" s="65" t="s">
        <v>1070</v>
      </c>
      <c r="D149" s="76"/>
    </row>
    <row r="150" spans="1:4" x14ac:dyDescent="0.25">
      <c r="A150" s="37" t="s">
        <v>3074</v>
      </c>
      <c r="B150" s="37" t="s">
        <v>1075</v>
      </c>
      <c r="C150" s="66" t="s">
        <v>1076</v>
      </c>
      <c r="D150" s="76"/>
    </row>
    <row r="151" spans="1:4" x14ac:dyDescent="0.25">
      <c r="A151" s="37" t="s">
        <v>3074</v>
      </c>
      <c r="B151" s="37" t="s">
        <v>1077</v>
      </c>
      <c r="C151" s="66" t="s">
        <v>1078</v>
      </c>
      <c r="D151" s="76"/>
    </row>
    <row r="152" spans="1:4" x14ac:dyDescent="0.25">
      <c r="A152" s="37" t="s">
        <v>3074</v>
      </c>
      <c r="B152" s="37" t="s">
        <v>1079</v>
      </c>
      <c r="C152" s="66" t="s">
        <v>1080</v>
      </c>
      <c r="D152" s="76"/>
    </row>
    <row r="153" spans="1:4" x14ac:dyDescent="0.25">
      <c r="A153" s="37" t="s">
        <v>3074</v>
      </c>
      <c r="B153" s="37" t="s">
        <v>1081</v>
      </c>
      <c r="C153" s="66" t="s">
        <v>1082</v>
      </c>
      <c r="D153" s="76"/>
    </row>
    <row r="154" spans="1:4" x14ac:dyDescent="0.25">
      <c r="A154" s="37" t="s">
        <v>3074</v>
      </c>
      <c r="B154" s="37" t="s">
        <v>1083</v>
      </c>
      <c r="C154" s="66" t="s">
        <v>1084</v>
      </c>
      <c r="D154" s="76"/>
    </row>
    <row r="155" spans="1:4" x14ac:dyDescent="0.25">
      <c r="A155" s="37" t="s">
        <v>3074</v>
      </c>
      <c r="B155" s="37" t="s">
        <v>1085</v>
      </c>
      <c r="C155" s="66" t="s">
        <v>1086</v>
      </c>
      <c r="D155" s="76"/>
    </row>
    <row r="156" spans="1:4" x14ac:dyDescent="0.25">
      <c r="A156" s="37" t="s">
        <v>3074</v>
      </c>
      <c r="B156" s="37" t="s">
        <v>1087</v>
      </c>
      <c r="C156" s="66" t="s">
        <v>1088</v>
      </c>
      <c r="D156" s="76"/>
    </row>
    <row r="157" spans="1:4" x14ac:dyDescent="0.25">
      <c r="A157" s="37" t="s">
        <v>3074</v>
      </c>
      <c r="B157" s="37" t="s">
        <v>1092</v>
      </c>
      <c r="C157" s="66" t="s">
        <v>1013</v>
      </c>
      <c r="D157" s="76"/>
    </row>
    <row r="158" spans="1:4" x14ac:dyDescent="0.25">
      <c r="A158" s="37" t="s">
        <v>3074</v>
      </c>
      <c r="B158" s="37" t="s">
        <v>1093</v>
      </c>
      <c r="C158" s="66" t="s">
        <v>1017</v>
      </c>
      <c r="D158" s="76"/>
    </row>
    <row r="159" spans="1:4" x14ac:dyDescent="0.25">
      <c r="A159" s="37" t="s">
        <v>3074</v>
      </c>
      <c r="B159" s="37" t="s">
        <v>1094</v>
      </c>
      <c r="C159" s="66" t="s">
        <v>1021</v>
      </c>
      <c r="D159" s="76"/>
    </row>
    <row r="160" spans="1:4" x14ac:dyDescent="0.25">
      <c r="A160" s="37" t="s">
        <v>3074</v>
      </c>
      <c r="B160" s="37" t="s">
        <v>1095</v>
      </c>
      <c r="C160" s="66" t="s">
        <v>1023</v>
      </c>
      <c r="D160" s="76"/>
    </row>
    <row r="161" spans="1:4" x14ac:dyDescent="0.25">
      <c r="A161" s="37" t="s">
        <v>3074</v>
      </c>
      <c r="B161" s="37" t="s">
        <v>1096</v>
      </c>
      <c r="C161" s="66" t="s">
        <v>1097</v>
      </c>
      <c r="D161" s="79" t="s">
        <v>3673</v>
      </c>
    </row>
    <row r="162" spans="1:4" x14ac:dyDescent="0.25">
      <c r="A162" s="37" t="s">
        <v>3074</v>
      </c>
      <c r="B162" s="37" t="s">
        <v>1098</v>
      </c>
      <c r="C162" s="65" t="s">
        <v>1099</v>
      </c>
      <c r="D162" s="76"/>
    </row>
    <row r="163" spans="1:4" x14ac:dyDescent="0.25">
      <c r="A163" s="37" t="s">
        <v>3074</v>
      </c>
      <c r="B163" s="37" t="s">
        <v>1100</v>
      </c>
      <c r="C163" s="65" t="s">
        <v>1101</v>
      </c>
      <c r="D163" s="76"/>
    </row>
    <row r="164" spans="1:4" x14ac:dyDescent="0.25">
      <c r="A164" s="37" t="s">
        <v>3074</v>
      </c>
      <c r="B164" s="37" t="s">
        <v>1102</v>
      </c>
      <c r="C164" s="66" t="s">
        <v>1103</v>
      </c>
      <c r="D164" s="76"/>
    </row>
    <row r="165" spans="1:4" x14ac:dyDescent="0.25">
      <c r="A165" s="37" t="s">
        <v>3074</v>
      </c>
      <c r="B165" s="37" t="s">
        <v>1104</v>
      </c>
      <c r="C165" s="65" t="s">
        <v>1105</v>
      </c>
      <c r="D165" s="76"/>
    </row>
    <row r="166" spans="1:4" x14ac:dyDescent="0.25">
      <c r="A166" s="37" t="s">
        <v>3074</v>
      </c>
      <c r="B166" s="37" t="s">
        <v>524</v>
      </c>
      <c r="C166" s="65" t="s">
        <v>1106</v>
      </c>
      <c r="D166" s="79" t="s">
        <v>3673</v>
      </c>
    </row>
    <row r="167" spans="1:4" x14ac:dyDescent="0.25">
      <c r="A167" s="37" t="s">
        <v>3074</v>
      </c>
      <c r="B167" s="37" t="s">
        <v>524</v>
      </c>
      <c r="C167" s="65" t="s">
        <v>1107</v>
      </c>
      <c r="D167" s="79" t="s">
        <v>3673</v>
      </c>
    </row>
    <row r="168" spans="1:4" x14ac:dyDescent="0.25">
      <c r="A168" s="37" t="s">
        <v>465</v>
      </c>
      <c r="B168" s="37" t="s">
        <v>2880</v>
      </c>
      <c r="C168" s="65" t="s">
        <v>2881</v>
      </c>
      <c r="D168" s="76"/>
    </row>
    <row r="169" spans="1:4" x14ac:dyDescent="0.25">
      <c r="A169" s="37" t="s">
        <v>3074</v>
      </c>
      <c r="B169" s="37" t="s">
        <v>2904</v>
      </c>
      <c r="C169" s="66" t="s">
        <v>2905</v>
      </c>
      <c r="D169" s="76"/>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11"/>
  <sheetViews>
    <sheetView zoomScaleNormal="100" workbookViewId="0"/>
  </sheetViews>
  <sheetFormatPr defaultRowHeight="15" x14ac:dyDescent="0.25"/>
  <cols>
    <col min="1" max="1" width="10" style="78" bestFit="1" customWidth="1"/>
    <col min="2" max="3" width="101.85546875" style="78" customWidth="1"/>
    <col min="4" max="4" width="22" style="78" bestFit="1" customWidth="1"/>
    <col min="5" max="16384" width="9.140625" style="78"/>
  </cols>
  <sheetData>
    <row r="1" spans="1:5" x14ac:dyDescent="0.25">
      <c r="A1" s="84" t="s">
        <v>0</v>
      </c>
      <c r="B1" s="2" t="s">
        <v>1148</v>
      </c>
    </row>
    <row r="2" spans="1:5" x14ac:dyDescent="0.25">
      <c r="A2" s="84" t="s">
        <v>2</v>
      </c>
      <c r="B2" s="2" t="s">
        <v>3072</v>
      </c>
      <c r="C2" s="4"/>
    </row>
    <row r="3" spans="1:5" x14ac:dyDescent="0.25">
      <c r="A3" s="84" t="s">
        <v>3</v>
      </c>
      <c r="B3" s="2" t="s">
        <v>3073</v>
      </c>
    </row>
    <row r="4" spans="1:5" x14ac:dyDescent="0.25">
      <c r="A4" s="86" t="s">
        <v>4</v>
      </c>
      <c r="B4" s="86" t="s">
        <v>5</v>
      </c>
      <c r="C4" s="86" t="s">
        <v>2903</v>
      </c>
      <c r="D4" s="5" t="s">
        <v>3689</v>
      </c>
    </row>
    <row r="5" spans="1:5" x14ac:dyDescent="0.25">
      <c r="A5" s="6" t="s">
        <v>465</v>
      </c>
      <c r="B5" t="s">
        <v>3190</v>
      </c>
      <c r="C5" s="101" t="str">
        <f>VLOOKUP($B5,Concepts!$C$1:$R$536,13,FALSE)</f>
        <v>Statement of changes in equity [text block]</v>
      </c>
      <c r="D5" s="77"/>
    </row>
    <row r="6" spans="1:5" x14ac:dyDescent="0.25">
      <c r="A6" s="37" t="s">
        <v>38</v>
      </c>
      <c r="B6" s="37" t="s">
        <v>1149</v>
      </c>
      <c r="C6" s="64" t="s">
        <v>1150</v>
      </c>
      <c r="D6" s="77"/>
    </row>
    <row r="7" spans="1:5" x14ac:dyDescent="0.25">
      <c r="A7" s="37" t="s">
        <v>38</v>
      </c>
      <c r="B7" s="37" t="s">
        <v>1151</v>
      </c>
      <c r="C7" s="65" t="s">
        <v>1152</v>
      </c>
      <c r="D7" s="77"/>
    </row>
    <row r="8" spans="1:5" x14ac:dyDescent="0.25">
      <c r="A8" s="37" t="s">
        <v>38</v>
      </c>
      <c r="B8" s="37" t="s">
        <v>1153</v>
      </c>
      <c r="C8" s="66" t="s">
        <v>1154</v>
      </c>
      <c r="D8" s="77"/>
    </row>
    <row r="9" spans="1:5" x14ac:dyDescent="0.25">
      <c r="A9" s="37" t="s">
        <v>38</v>
      </c>
      <c r="B9" s="37" t="s">
        <v>1155</v>
      </c>
      <c r="C9" s="67" t="s">
        <v>1156</v>
      </c>
      <c r="D9" s="77"/>
    </row>
    <row r="10" spans="1:5" x14ac:dyDescent="0.25">
      <c r="A10" s="37" t="s">
        <v>38</v>
      </c>
      <c r="B10" s="37" t="s">
        <v>1157</v>
      </c>
      <c r="C10" s="68" t="s">
        <v>1158</v>
      </c>
      <c r="D10" s="77"/>
    </row>
    <row r="11" spans="1:5" x14ac:dyDescent="0.25">
      <c r="A11" s="37" t="s">
        <v>38</v>
      </c>
      <c r="B11" s="37" t="s">
        <v>1159</v>
      </c>
      <c r="C11" s="69" t="s">
        <v>1160</v>
      </c>
      <c r="D11" s="77"/>
    </row>
    <row r="12" spans="1:5" x14ac:dyDescent="0.25">
      <c r="A12" s="37" t="s">
        <v>38</v>
      </c>
      <c r="B12" s="37" t="s">
        <v>1161</v>
      </c>
      <c r="C12" s="69" t="s">
        <v>1162</v>
      </c>
      <c r="D12" s="77"/>
    </row>
    <row r="13" spans="1:5" x14ac:dyDescent="0.25">
      <c r="A13" s="37" t="s">
        <v>38</v>
      </c>
      <c r="B13" s="37" t="s">
        <v>1163</v>
      </c>
      <c r="C13" s="69" t="s">
        <v>1164</v>
      </c>
      <c r="D13" s="6"/>
      <c r="E13" s="94"/>
    </row>
    <row r="14" spans="1:5" x14ac:dyDescent="0.25">
      <c r="A14" s="37" t="s">
        <v>38</v>
      </c>
      <c r="B14" s="37" t="s">
        <v>1165</v>
      </c>
      <c r="C14" s="69" t="s">
        <v>1166</v>
      </c>
      <c r="D14" s="6"/>
    </row>
    <row r="15" spans="1:5" x14ac:dyDescent="0.25">
      <c r="A15" s="37" t="s">
        <v>38</v>
      </c>
      <c r="B15" s="37" t="s">
        <v>1167</v>
      </c>
      <c r="C15" s="69" t="s">
        <v>1168</v>
      </c>
      <c r="D15" s="6"/>
    </row>
    <row r="16" spans="1:5" x14ac:dyDescent="0.25">
      <c r="A16" s="37" t="s">
        <v>38</v>
      </c>
      <c r="B16" s="37" t="s">
        <v>1169</v>
      </c>
      <c r="C16" s="105" t="s">
        <v>1170</v>
      </c>
      <c r="D16" s="6"/>
    </row>
    <row r="17" spans="1:4" x14ac:dyDescent="0.25">
      <c r="A17" s="37" t="s">
        <v>38</v>
      </c>
      <c r="B17" s="37" t="s">
        <v>1171</v>
      </c>
      <c r="C17" s="105" t="s">
        <v>1172</v>
      </c>
      <c r="D17" s="6"/>
    </row>
    <row r="18" spans="1:4" x14ac:dyDescent="0.25">
      <c r="A18" s="37" t="s">
        <v>38</v>
      </c>
      <c r="B18" s="37" t="s">
        <v>1173</v>
      </c>
      <c r="C18" s="105" t="s">
        <v>1174</v>
      </c>
      <c r="D18" s="6"/>
    </row>
    <row r="19" spans="1:4" x14ac:dyDescent="0.25">
      <c r="A19" s="37" t="s">
        <v>38</v>
      </c>
      <c r="B19" s="37" t="s">
        <v>1175</v>
      </c>
      <c r="C19" s="105" t="s">
        <v>1176</v>
      </c>
      <c r="D19" s="6"/>
    </row>
    <row r="20" spans="1:4" x14ac:dyDescent="0.25">
      <c r="A20" s="37" t="s">
        <v>38</v>
      </c>
      <c r="B20" s="37" t="s">
        <v>1177</v>
      </c>
      <c r="C20" s="105" t="s">
        <v>1178</v>
      </c>
      <c r="D20" s="6"/>
    </row>
    <row r="21" spans="1:4" x14ac:dyDescent="0.25">
      <c r="A21" s="37" t="s">
        <v>38</v>
      </c>
      <c r="B21" s="37" t="s">
        <v>1179</v>
      </c>
      <c r="C21" s="105" t="s">
        <v>1180</v>
      </c>
      <c r="D21" s="6"/>
    </row>
    <row r="22" spans="1:4" x14ac:dyDescent="0.25">
      <c r="A22" s="37" t="s">
        <v>38</v>
      </c>
      <c r="B22" s="37" t="s">
        <v>1181</v>
      </c>
      <c r="C22" s="105" t="s">
        <v>1182</v>
      </c>
      <c r="D22" s="6"/>
    </row>
    <row r="23" spans="1:4" x14ac:dyDescent="0.25">
      <c r="A23" s="37" t="s">
        <v>38</v>
      </c>
      <c r="B23" s="37" t="s">
        <v>1183</v>
      </c>
      <c r="C23" s="105" t="s">
        <v>1184</v>
      </c>
      <c r="D23" s="6"/>
    </row>
    <row r="24" spans="1:4" x14ac:dyDescent="0.25">
      <c r="A24" s="37" t="s">
        <v>38</v>
      </c>
      <c r="B24" s="37" t="s">
        <v>1185</v>
      </c>
      <c r="C24" s="105" t="s">
        <v>1186</v>
      </c>
      <c r="D24" s="6"/>
    </row>
    <row r="25" spans="1:4" x14ac:dyDescent="0.25">
      <c r="A25" s="37" t="s">
        <v>38</v>
      </c>
      <c r="B25" s="37" t="s">
        <v>1187</v>
      </c>
      <c r="C25" s="105" t="s">
        <v>1188</v>
      </c>
      <c r="D25" s="6"/>
    </row>
    <row r="26" spans="1:4" x14ac:dyDescent="0.25">
      <c r="A26" s="37" t="s">
        <v>38</v>
      </c>
      <c r="B26" s="37" t="s">
        <v>1189</v>
      </c>
      <c r="C26" s="105" t="s">
        <v>1190</v>
      </c>
      <c r="D26" s="6"/>
    </row>
    <row r="27" spans="1:4" x14ac:dyDescent="0.25">
      <c r="A27" s="37" t="s">
        <v>38</v>
      </c>
      <c r="B27" s="37" t="s">
        <v>1191</v>
      </c>
      <c r="C27" s="105" t="s">
        <v>1192</v>
      </c>
      <c r="D27" s="6"/>
    </row>
    <row r="28" spans="1:4" x14ac:dyDescent="0.25">
      <c r="A28" s="37" t="s">
        <v>38</v>
      </c>
      <c r="B28" s="37" t="s">
        <v>1193</v>
      </c>
      <c r="C28" s="105" t="s">
        <v>1194</v>
      </c>
      <c r="D28" s="6"/>
    </row>
    <row r="29" spans="1:4" x14ac:dyDescent="0.25">
      <c r="A29" s="37" t="s">
        <v>38</v>
      </c>
      <c r="B29" s="37" t="s">
        <v>1195</v>
      </c>
      <c r="C29" s="105" t="s">
        <v>1196</v>
      </c>
      <c r="D29" s="6"/>
    </row>
    <row r="30" spans="1:4" x14ac:dyDescent="0.25">
      <c r="A30" s="37" t="s">
        <v>38</v>
      </c>
      <c r="B30" s="37" t="s">
        <v>1197</v>
      </c>
      <c r="C30" s="105" t="s">
        <v>1198</v>
      </c>
      <c r="D30" s="6"/>
    </row>
    <row r="31" spans="1:4" x14ac:dyDescent="0.25">
      <c r="A31" s="37" t="s">
        <v>38</v>
      </c>
      <c r="B31" s="37" t="s">
        <v>1199</v>
      </c>
      <c r="C31" s="105" t="s">
        <v>1200</v>
      </c>
      <c r="D31" s="6"/>
    </row>
    <row r="32" spans="1:4" x14ac:dyDescent="0.25">
      <c r="A32" s="37" t="s">
        <v>38</v>
      </c>
      <c r="B32" s="37" t="s">
        <v>1201</v>
      </c>
      <c r="C32" s="105" t="s">
        <v>1202</v>
      </c>
      <c r="D32" s="6"/>
    </row>
    <row r="33" spans="1:4" x14ac:dyDescent="0.25">
      <c r="A33" s="37" t="s">
        <v>38</v>
      </c>
      <c r="B33" s="37" t="s">
        <v>1203</v>
      </c>
      <c r="C33" s="69" t="s">
        <v>1204</v>
      </c>
      <c r="D33" s="6"/>
    </row>
    <row r="34" spans="1:4" x14ac:dyDescent="0.25">
      <c r="A34" s="37" t="s">
        <v>38</v>
      </c>
      <c r="B34" s="37" t="s">
        <v>1205</v>
      </c>
      <c r="C34" s="68" t="s">
        <v>1206</v>
      </c>
      <c r="D34" s="6"/>
    </row>
    <row r="35" spans="1:4" x14ac:dyDescent="0.25">
      <c r="A35" s="37" t="s">
        <v>38</v>
      </c>
      <c r="B35" s="37" t="s">
        <v>1207</v>
      </c>
      <c r="C35" s="66" t="s">
        <v>1208</v>
      </c>
      <c r="D35" s="6"/>
    </row>
    <row r="36" spans="1:4" x14ac:dyDescent="0.25">
      <c r="A36" s="37" t="s">
        <v>38</v>
      </c>
      <c r="B36" s="37" t="s">
        <v>1209</v>
      </c>
      <c r="C36" s="67" t="s">
        <v>1210</v>
      </c>
      <c r="D36" s="6"/>
    </row>
    <row r="37" spans="1:4" x14ac:dyDescent="0.25">
      <c r="A37" s="37" t="s">
        <v>38</v>
      </c>
      <c r="B37" s="37" t="s">
        <v>1211</v>
      </c>
      <c r="C37" s="68" t="s">
        <v>1212</v>
      </c>
      <c r="D37" s="6"/>
    </row>
    <row r="38" spans="1:4" x14ac:dyDescent="0.25">
      <c r="A38" s="37" t="s">
        <v>38</v>
      </c>
      <c r="B38" s="37" t="s">
        <v>1213</v>
      </c>
      <c r="C38" s="68" t="s">
        <v>1214</v>
      </c>
      <c r="D38" s="6"/>
    </row>
    <row r="39" spans="1:4" x14ac:dyDescent="0.25">
      <c r="A39" s="37" t="s">
        <v>38</v>
      </c>
      <c r="B39" s="37" t="s">
        <v>1215</v>
      </c>
      <c r="C39" s="69" t="s">
        <v>1216</v>
      </c>
      <c r="D39" s="6"/>
    </row>
    <row r="40" spans="1:4" x14ac:dyDescent="0.25">
      <c r="A40" s="37" t="s">
        <v>38</v>
      </c>
      <c r="B40" s="37" t="s">
        <v>1217</v>
      </c>
      <c r="C40" s="105" t="s">
        <v>1218</v>
      </c>
      <c r="D40" s="6"/>
    </row>
    <row r="41" spans="1:4" x14ac:dyDescent="0.25">
      <c r="A41" s="37" t="s">
        <v>38</v>
      </c>
      <c r="B41" s="37" t="s">
        <v>1219</v>
      </c>
      <c r="C41" s="105" t="s">
        <v>1220</v>
      </c>
      <c r="D41" s="6"/>
    </row>
    <row r="42" spans="1:4" x14ac:dyDescent="0.25">
      <c r="A42" s="37" t="s">
        <v>38</v>
      </c>
      <c r="B42" s="37" t="s">
        <v>1221</v>
      </c>
      <c r="C42" s="69" t="s">
        <v>1222</v>
      </c>
      <c r="D42" s="6"/>
    </row>
    <row r="43" spans="1:4" x14ac:dyDescent="0.25">
      <c r="A43" s="95" t="s">
        <v>38</v>
      </c>
      <c r="B43" s="95" t="s">
        <v>2904</v>
      </c>
      <c r="C43" s="61" t="s">
        <v>2905</v>
      </c>
      <c r="D43" s="6"/>
    </row>
    <row r="44" spans="1:4" x14ac:dyDescent="0.25">
      <c r="A44" s="37" t="s">
        <v>38</v>
      </c>
      <c r="B44" s="37" t="s">
        <v>1223</v>
      </c>
      <c r="C44" s="65" t="s">
        <v>1224</v>
      </c>
      <c r="D44" s="6"/>
    </row>
    <row r="45" spans="1:4" x14ac:dyDescent="0.25">
      <c r="A45" s="37" t="s">
        <v>38</v>
      </c>
      <c r="B45" s="37" t="s">
        <v>556</v>
      </c>
      <c r="C45" s="66" t="s">
        <v>1225</v>
      </c>
      <c r="D45" s="79" t="s">
        <v>3673</v>
      </c>
    </row>
    <row r="46" spans="1:4" x14ac:dyDescent="0.25">
      <c r="A46" s="37" t="s">
        <v>38</v>
      </c>
      <c r="B46" s="37" t="s">
        <v>1226</v>
      </c>
      <c r="C46" s="66" t="s">
        <v>1227</v>
      </c>
      <c r="D46" s="6"/>
    </row>
    <row r="47" spans="1:4" x14ac:dyDescent="0.25">
      <c r="A47" s="37" t="s">
        <v>38</v>
      </c>
      <c r="B47" s="37" t="s">
        <v>1228</v>
      </c>
      <c r="C47" s="67" t="s">
        <v>1229</v>
      </c>
      <c r="D47" s="6"/>
    </row>
    <row r="48" spans="1:4" x14ac:dyDescent="0.25">
      <c r="A48" s="37" t="s">
        <v>38</v>
      </c>
      <c r="B48" s="37" t="s">
        <v>698</v>
      </c>
      <c r="C48" s="68" t="s">
        <v>699</v>
      </c>
      <c r="D48" s="79" t="s">
        <v>3673</v>
      </c>
    </row>
    <row r="49" spans="1:4" x14ac:dyDescent="0.25">
      <c r="A49" s="37" t="s">
        <v>38</v>
      </c>
      <c r="B49" s="37" t="s">
        <v>848</v>
      </c>
      <c r="C49" s="68" t="s">
        <v>1230</v>
      </c>
      <c r="D49" s="79" t="s">
        <v>3673</v>
      </c>
    </row>
    <row r="50" spans="1:4" x14ac:dyDescent="0.25">
      <c r="A50" s="37" t="s">
        <v>38</v>
      </c>
      <c r="B50" s="37" t="s">
        <v>850</v>
      </c>
      <c r="C50" s="68" t="s">
        <v>851</v>
      </c>
      <c r="D50" s="79" t="s">
        <v>3673</v>
      </c>
    </row>
    <row r="51" spans="1:4" x14ac:dyDescent="0.25">
      <c r="A51" s="37" t="s">
        <v>38</v>
      </c>
      <c r="B51" s="37" t="s">
        <v>1231</v>
      </c>
      <c r="C51" s="67" t="s">
        <v>1232</v>
      </c>
      <c r="D51" s="6"/>
    </row>
    <row r="52" spans="1:4" x14ac:dyDescent="0.25">
      <c r="A52" s="37" t="s">
        <v>38</v>
      </c>
      <c r="B52" s="37" t="s">
        <v>1233</v>
      </c>
      <c r="C52" s="67" t="s">
        <v>1234</v>
      </c>
      <c r="D52" s="6"/>
    </row>
    <row r="53" spans="1:4" x14ac:dyDescent="0.25">
      <c r="A53" s="37" t="s">
        <v>38</v>
      </c>
      <c r="B53" s="37" t="s">
        <v>1235</v>
      </c>
      <c r="C53" s="67" t="s">
        <v>1236</v>
      </c>
      <c r="D53" s="6"/>
    </row>
    <row r="54" spans="1:4" x14ac:dyDescent="0.25">
      <c r="A54" s="37" t="s">
        <v>38</v>
      </c>
      <c r="B54" s="37" t="s">
        <v>1237</v>
      </c>
      <c r="C54" s="67" t="s">
        <v>1238</v>
      </c>
      <c r="D54" s="98"/>
    </row>
    <row r="55" spans="1:4" x14ac:dyDescent="0.25">
      <c r="A55" s="37" t="s">
        <v>38</v>
      </c>
      <c r="B55" s="37" t="s">
        <v>1239</v>
      </c>
      <c r="C55" s="67" t="s">
        <v>1240</v>
      </c>
      <c r="D55" s="98"/>
    </row>
    <row r="56" spans="1:4" x14ac:dyDescent="0.25">
      <c r="A56" s="37" t="s">
        <v>38</v>
      </c>
      <c r="B56" s="37" t="s">
        <v>1241</v>
      </c>
      <c r="C56" s="67" t="s">
        <v>1242</v>
      </c>
      <c r="D56" s="98"/>
    </row>
    <row r="57" spans="1:4" x14ac:dyDescent="0.25">
      <c r="A57" s="37" t="s">
        <v>38</v>
      </c>
      <c r="B57" s="37" t="s">
        <v>1243</v>
      </c>
      <c r="C57" s="67" t="s">
        <v>1244</v>
      </c>
      <c r="D57" s="98"/>
    </row>
    <row r="58" spans="1:4" x14ac:dyDescent="0.25">
      <c r="A58" s="37" t="s">
        <v>38</v>
      </c>
      <c r="B58" s="37" t="s">
        <v>1245</v>
      </c>
      <c r="C58" s="67" t="s">
        <v>1246</v>
      </c>
      <c r="D58" s="98"/>
    </row>
    <row r="59" spans="1:4" x14ac:dyDescent="0.25">
      <c r="A59" s="37" t="s">
        <v>38</v>
      </c>
      <c r="B59" s="37" t="s">
        <v>1247</v>
      </c>
      <c r="C59" s="67" t="s">
        <v>1248</v>
      </c>
      <c r="D59" s="98"/>
    </row>
    <row r="60" spans="1:4" x14ac:dyDescent="0.25">
      <c r="A60" s="37" t="s">
        <v>38</v>
      </c>
      <c r="B60" s="37" t="s">
        <v>1249</v>
      </c>
      <c r="C60" s="67" t="s">
        <v>1250</v>
      </c>
      <c r="D60" s="98"/>
    </row>
    <row r="61" spans="1:4" x14ac:dyDescent="0.25">
      <c r="A61" s="37" t="s">
        <v>38</v>
      </c>
      <c r="B61" s="37" t="s">
        <v>1251</v>
      </c>
      <c r="C61" s="67" t="s">
        <v>1252</v>
      </c>
      <c r="D61" s="98"/>
    </row>
    <row r="62" spans="1:4" x14ac:dyDescent="0.25">
      <c r="A62" s="37" t="s">
        <v>38</v>
      </c>
      <c r="B62" s="37" t="s">
        <v>1253</v>
      </c>
      <c r="C62" s="67" t="s">
        <v>1254</v>
      </c>
      <c r="D62" s="98"/>
    </row>
    <row r="63" spans="1:4" x14ac:dyDescent="0.25">
      <c r="A63" s="37" t="s">
        <v>38</v>
      </c>
      <c r="B63" s="37" t="s">
        <v>1255</v>
      </c>
      <c r="C63" s="67" t="s">
        <v>1256</v>
      </c>
      <c r="D63" s="79" t="s">
        <v>3673</v>
      </c>
    </row>
    <row r="64" spans="1:4" x14ac:dyDescent="0.25">
      <c r="A64" s="37" t="s">
        <v>38</v>
      </c>
      <c r="B64" s="37" t="s">
        <v>556</v>
      </c>
      <c r="C64" s="66" t="s">
        <v>1257</v>
      </c>
      <c r="D64" s="79" t="s">
        <v>3673</v>
      </c>
    </row>
    <row r="66" spans="1:4" x14ac:dyDescent="0.25">
      <c r="A66" s="84" t="s">
        <v>0</v>
      </c>
      <c r="B66" s="2" t="s">
        <v>1148</v>
      </c>
    </row>
    <row r="67" spans="1:4" x14ac:dyDescent="0.25">
      <c r="A67" s="84" t="s">
        <v>2</v>
      </c>
      <c r="B67" s="2" t="s">
        <v>3072</v>
      </c>
      <c r="C67" s="4"/>
    </row>
    <row r="68" spans="1:4" x14ac:dyDescent="0.25">
      <c r="A68" s="84" t="s">
        <v>3</v>
      </c>
      <c r="B68" s="2" t="s">
        <v>3073</v>
      </c>
    </row>
    <row r="69" spans="1:4" x14ac:dyDescent="0.25">
      <c r="A69" s="86" t="s">
        <v>4</v>
      </c>
      <c r="B69" s="86" t="s">
        <v>5</v>
      </c>
      <c r="C69" s="86" t="s">
        <v>2903</v>
      </c>
      <c r="D69" s="86" t="s">
        <v>2841</v>
      </c>
    </row>
    <row r="70" spans="1:4" x14ac:dyDescent="0.25">
      <c r="A70" s="6" t="s">
        <v>465</v>
      </c>
      <c r="B70" t="s">
        <v>3190</v>
      </c>
      <c r="C70" s="101" t="str">
        <f>VLOOKUP($B70,Concepts!$C$1:$R$536,13,FALSE)</f>
        <v>Statement of changes in equity [text block]</v>
      </c>
      <c r="D70" s="77"/>
    </row>
    <row r="71" spans="1:4" x14ac:dyDescent="0.25">
      <c r="A71" s="37" t="s">
        <v>3074</v>
      </c>
      <c r="B71" s="37" t="s">
        <v>1149</v>
      </c>
      <c r="C71" s="64" t="s">
        <v>1150</v>
      </c>
      <c r="D71" s="76"/>
    </row>
    <row r="72" spans="1:4" x14ac:dyDescent="0.25">
      <c r="A72" s="37" t="s">
        <v>3074</v>
      </c>
      <c r="B72" s="37" t="s">
        <v>1151</v>
      </c>
      <c r="C72" s="65" t="s">
        <v>1152</v>
      </c>
      <c r="D72" s="76"/>
    </row>
    <row r="73" spans="1:4" x14ac:dyDescent="0.25">
      <c r="A73" s="37" t="s">
        <v>3074</v>
      </c>
      <c r="B73" s="37" t="s">
        <v>1153</v>
      </c>
      <c r="C73" s="66" t="s">
        <v>1154</v>
      </c>
      <c r="D73" s="76"/>
    </row>
    <row r="74" spans="1:4" x14ac:dyDescent="0.25">
      <c r="A74" s="37" t="s">
        <v>3074</v>
      </c>
      <c r="B74" s="37" t="s">
        <v>1155</v>
      </c>
      <c r="C74" s="67" t="s">
        <v>1156</v>
      </c>
      <c r="D74" s="76"/>
    </row>
    <row r="75" spans="1:4" x14ac:dyDescent="0.25">
      <c r="A75" s="37" t="s">
        <v>3074</v>
      </c>
      <c r="B75" s="37" t="s">
        <v>1157</v>
      </c>
      <c r="C75" s="68" t="s">
        <v>1158</v>
      </c>
      <c r="D75" s="76"/>
    </row>
    <row r="76" spans="1:4" x14ac:dyDescent="0.25">
      <c r="A76" s="37" t="s">
        <v>3074</v>
      </c>
      <c r="B76" s="37" t="s">
        <v>1159</v>
      </c>
      <c r="C76" s="69" t="s">
        <v>1160</v>
      </c>
      <c r="D76" s="76"/>
    </row>
    <row r="77" spans="1:4" x14ac:dyDescent="0.25">
      <c r="A77" s="37" t="s">
        <v>3074</v>
      </c>
      <c r="B77" s="37" t="s">
        <v>1161</v>
      </c>
      <c r="C77" s="69" t="s">
        <v>1162</v>
      </c>
      <c r="D77" s="76"/>
    </row>
    <row r="78" spans="1:4" x14ac:dyDescent="0.25">
      <c r="A78" s="37" t="s">
        <v>3074</v>
      </c>
      <c r="B78" s="37" t="s">
        <v>1163</v>
      </c>
      <c r="C78" s="69" t="s">
        <v>1164</v>
      </c>
      <c r="D78" s="76"/>
    </row>
    <row r="79" spans="1:4" x14ac:dyDescent="0.25">
      <c r="A79" s="37" t="s">
        <v>3074</v>
      </c>
      <c r="B79" s="37" t="s">
        <v>1165</v>
      </c>
      <c r="C79" s="69" t="s">
        <v>1166</v>
      </c>
      <c r="D79" s="76"/>
    </row>
    <row r="80" spans="1:4" x14ac:dyDescent="0.25">
      <c r="A80" s="37" t="s">
        <v>3074</v>
      </c>
      <c r="B80" s="37" t="s">
        <v>1167</v>
      </c>
      <c r="C80" s="69" t="s">
        <v>1168</v>
      </c>
      <c r="D80" s="76"/>
    </row>
    <row r="81" spans="1:4" x14ac:dyDescent="0.25">
      <c r="A81" s="37" t="s">
        <v>3074</v>
      </c>
      <c r="B81" s="37" t="s">
        <v>1171</v>
      </c>
      <c r="C81" s="105" t="s">
        <v>1172</v>
      </c>
      <c r="D81" s="76"/>
    </row>
    <row r="82" spans="1:4" x14ac:dyDescent="0.25">
      <c r="A82" s="37" t="s">
        <v>3074</v>
      </c>
      <c r="B82" s="37" t="s">
        <v>1173</v>
      </c>
      <c r="C82" s="105" t="s">
        <v>1174</v>
      </c>
      <c r="D82" s="76"/>
    </row>
    <row r="83" spans="1:4" x14ac:dyDescent="0.25">
      <c r="A83" s="37" t="s">
        <v>3074</v>
      </c>
      <c r="B83" s="37" t="s">
        <v>1169</v>
      </c>
      <c r="C83" s="105" t="s">
        <v>1170</v>
      </c>
      <c r="D83" s="76"/>
    </row>
    <row r="84" spans="1:4" x14ac:dyDescent="0.25">
      <c r="A84" s="37" t="s">
        <v>3074</v>
      </c>
      <c r="B84" s="37" t="s">
        <v>1203</v>
      </c>
      <c r="C84" s="69" t="s">
        <v>1204</v>
      </c>
      <c r="D84" s="76"/>
    </row>
    <row r="85" spans="1:4" x14ac:dyDescent="0.25">
      <c r="A85" s="37" t="s">
        <v>3074</v>
      </c>
      <c r="B85" s="37" t="s">
        <v>1205</v>
      </c>
      <c r="C85" s="68" t="s">
        <v>1206</v>
      </c>
      <c r="D85" s="76"/>
    </row>
    <row r="86" spans="1:4" x14ac:dyDescent="0.25">
      <c r="A86" s="37" t="s">
        <v>3074</v>
      </c>
      <c r="B86" s="37" t="s">
        <v>1207</v>
      </c>
      <c r="C86" s="66" t="s">
        <v>1208</v>
      </c>
      <c r="D86" s="76"/>
    </row>
    <row r="87" spans="1:4" x14ac:dyDescent="0.25">
      <c r="A87" s="37" t="s">
        <v>3074</v>
      </c>
      <c r="B87" s="37" t="s">
        <v>1209</v>
      </c>
      <c r="C87" s="67" t="s">
        <v>1210</v>
      </c>
      <c r="D87" s="76"/>
    </row>
    <row r="88" spans="1:4" x14ac:dyDescent="0.25">
      <c r="A88" s="37" t="s">
        <v>3074</v>
      </c>
      <c r="B88" s="37" t="s">
        <v>1211</v>
      </c>
      <c r="C88" s="68" t="s">
        <v>1212</v>
      </c>
      <c r="D88" s="76"/>
    </row>
    <row r="89" spans="1:4" x14ac:dyDescent="0.25">
      <c r="A89" s="37" t="s">
        <v>3074</v>
      </c>
      <c r="B89" s="37" t="s">
        <v>1213</v>
      </c>
      <c r="C89" s="68" t="s">
        <v>1214</v>
      </c>
      <c r="D89" s="76"/>
    </row>
    <row r="90" spans="1:4" x14ac:dyDescent="0.25">
      <c r="A90" s="37" t="s">
        <v>3074</v>
      </c>
      <c r="B90" s="37" t="s">
        <v>1215</v>
      </c>
      <c r="C90" s="69" t="s">
        <v>1216</v>
      </c>
      <c r="D90" s="76"/>
    </row>
    <row r="91" spans="1:4" x14ac:dyDescent="0.25">
      <c r="A91" s="37" t="s">
        <v>3074</v>
      </c>
      <c r="B91" s="37" t="s">
        <v>1217</v>
      </c>
      <c r="C91" s="105" t="s">
        <v>3119</v>
      </c>
      <c r="D91" s="76"/>
    </row>
    <row r="92" spans="1:4" x14ac:dyDescent="0.25">
      <c r="A92" s="37" t="s">
        <v>3074</v>
      </c>
      <c r="B92" s="37" t="s">
        <v>1219</v>
      </c>
      <c r="C92" s="105" t="s">
        <v>1220</v>
      </c>
      <c r="D92" s="76"/>
    </row>
    <row r="93" spans="1:4" x14ac:dyDescent="0.25">
      <c r="A93" s="37" t="s">
        <v>3074</v>
      </c>
      <c r="B93" s="37" t="s">
        <v>1221</v>
      </c>
      <c r="C93" s="69" t="s">
        <v>1222</v>
      </c>
      <c r="D93" s="76"/>
    </row>
    <row r="94" spans="1:4" x14ac:dyDescent="0.25">
      <c r="A94" s="37" t="s">
        <v>3074</v>
      </c>
      <c r="B94" s="95" t="s">
        <v>2904</v>
      </c>
      <c r="C94" s="66" t="s">
        <v>2905</v>
      </c>
      <c r="D94" s="6"/>
    </row>
    <row r="95" spans="1:4" x14ac:dyDescent="0.25">
      <c r="A95" s="37" t="s">
        <v>3074</v>
      </c>
      <c r="B95" s="37" t="s">
        <v>1223</v>
      </c>
      <c r="C95" s="65" t="s">
        <v>1224</v>
      </c>
      <c r="D95" s="76"/>
    </row>
    <row r="96" spans="1:4" x14ac:dyDescent="0.25">
      <c r="A96" s="37" t="s">
        <v>3074</v>
      </c>
      <c r="B96" s="37" t="s">
        <v>556</v>
      </c>
      <c r="C96" s="66" t="s">
        <v>1225</v>
      </c>
      <c r="D96" s="79" t="s">
        <v>3673</v>
      </c>
    </row>
    <row r="97" spans="1:4" x14ac:dyDescent="0.25">
      <c r="A97" s="37" t="s">
        <v>3074</v>
      </c>
      <c r="B97" s="37" t="s">
        <v>1226</v>
      </c>
      <c r="C97" s="66" t="s">
        <v>1227</v>
      </c>
      <c r="D97" s="76"/>
    </row>
    <row r="98" spans="1:4" x14ac:dyDescent="0.25">
      <c r="A98" s="37" t="s">
        <v>3074</v>
      </c>
      <c r="B98" s="37" t="s">
        <v>1228</v>
      </c>
      <c r="C98" s="67" t="s">
        <v>1229</v>
      </c>
      <c r="D98" s="76"/>
    </row>
    <row r="99" spans="1:4" x14ac:dyDescent="0.25">
      <c r="A99" s="37" t="s">
        <v>3074</v>
      </c>
      <c r="B99" s="37" t="s">
        <v>698</v>
      </c>
      <c r="C99" s="68" t="s">
        <v>699</v>
      </c>
      <c r="D99" s="79" t="s">
        <v>3673</v>
      </c>
    </row>
    <row r="100" spans="1:4" x14ac:dyDescent="0.25">
      <c r="A100" s="37" t="s">
        <v>3074</v>
      </c>
      <c r="B100" s="37" t="s">
        <v>848</v>
      </c>
      <c r="C100" s="68" t="s">
        <v>1230</v>
      </c>
      <c r="D100" s="79" t="s">
        <v>3673</v>
      </c>
    </row>
    <row r="101" spans="1:4" x14ac:dyDescent="0.25">
      <c r="A101" s="37" t="s">
        <v>3074</v>
      </c>
      <c r="B101" s="37" t="s">
        <v>850</v>
      </c>
      <c r="C101" s="68" t="s">
        <v>851</v>
      </c>
      <c r="D101" s="79" t="s">
        <v>3673</v>
      </c>
    </row>
    <row r="102" spans="1:4" x14ac:dyDescent="0.25">
      <c r="A102" s="37" t="s">
        <v>3074</v>
      </c>
      <c r="B102" s="37" t="s">
        <v>1231</v>
      </c>
      <c r="C102" s="67" t="s">
        <v>1232</v>
      </c>
      <c r="D102" s="76"/>
    </row>
    <row r="103" spans="1:4" x14ac:dyDescent="0.25">
      <c r="A103" s="37" t="s">
        <v>3074</v>
      </c>
      <c r="B103" s="37" t="s">
        <v>1233</v>
      </c>
      <c r="C103" s="67" t="s">
        <v>1234</v>
      </c>
      <c r="D103" s="76"/>
    </row>
    <row r="104" spans="1:4" x14ac:dyDescent="0.25">
      <c r="A104" s="37" t="s">
        <v>3074</v>
      </c>
      <c r="B104" s="37" t="s">
        <v>1235</v>
      </c>
      <c r="C104" s="67" t="s">
        <v>1236</v>
      </c>
      <c r="D104" s="76"/>
    </row>
    <row r="105" spans="1:4" x14ac:dyDescent="0.25">
      <c r="A105" s="37" t="s">
        <v>3074</v>
      </c>
      <c r="B105" s="37" t="s">
        <v>1237</v>
      </c>
      <c r="C105" s="67" t="s">
        <v>1238</v>
      </c>
      <c r="D105" s="76"/>
    </row>
    <row r="106" spans="1:4" x14ac:dyDescent="0.25">
      <c r="A106" s="37" t="s">
        <v>3074</v>
      </c>
      <c r="B106" s="37" t="s">
        <v>1239</v>
      </c>
      <c r="C106" s="67" t="s">
        <v>1240</v>
      </c>
      <c r="D106" s="76"/>
    </row>
    <row r="107" spans="1:4" x14ac:dyDescent="0.25">
      <c r="A107" s="37" t="s">
        <v>3074</v>
      </c>
      <c r="B107" s="37" t="s">
        <v>1241</v>
      </c>
      <c r="C107" s="67" t="s">
        <v>1242</v>
      </c>
      <c r="D107" s="76"/>
    </row>
    <row r="108" spans="1:4" x14ac:dyDescent="0.25">
      <c r="A108" s="37" t="s">
        <v>3074</v>
      </c>
      <c r="B108" s="37" t="s">
        <v>1243</v>
      </c>
      <c r="C108" s="67" t="s">
        <v>1244</v>
      </c>
      <c r="D108" s="76"/>
    </row>
    <row r="109" spans="1:4" x14ac:dyDescent="0.25">
      <c r="A109" s="37" t="s">
        <v>3074</v>
      </c>
      <c r="B109" s="37" t="s">
        <v>1245</v>
      </c>
      <c r="C109" s="67" t="s">
        <v>1246</v>
      </c>
      <c r="D109" s="76"/>
    </row>
    <row r="110" spans="1:4" x14ac:dyDescent="0.25">
      <c r="A110" s="37" t="s">
        <v>3074</v>
      </c>
      <c r="B110" s="37" t="s">
        <v>1255</v>
      </c>
      <c r="C110" s="67" t="s">
        <v>1256</v>
      </c>
      <c r="D110" s="79" t="s">
        <v>3673</v>
      </c>
    </row>
    <row r="111" spans="1:4" x14ac:dyDescent="0.25">
      <c r="A111" s="37" t="s">
        <v>3074</v>
      </c>
      <c r="B111" s="37" t="s">
        <v>556</v>
      </c>
      <c r="C111" s="66" t="s">
        <v>1257</v>
      </c>
      <c r="D111" s="79" t="s">
        <v>3673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32"/>
  <sheetViews>
    <sheetView zoomScaleNormal="100" workbookViewId="0"/>
  </sheetViews>
  <sheetFormatPr defaultRowHeight="15" x14ac:dyDescent="0.25"/>
  <cols>
    <col min="1" max="1" width="10" style="3" bestFit="1" customWidth="1"/>
    <col min="2" max="3" width="101.85546875" style="3" customWidth="1"/>
    <col min="4" max="4" width="15" style="3" bestFit="1" customWidth="1"/>
    <col min="5" max="16384" width="9.140625" style="3"/>
  </cols>
  <sheetData>
    <row r="1" spans="1:4" x14ac:dyDescent="0.25">
      <c r="A1" s="1" t="s">
        <v>0</v>
      </c>
      <c r="B1" s="2" t="s">
        <v>3087</v>
      </c>
    </row>
    <row r="2" spans="1:4" x14ac:dyDescent="0.25">
      <c r="A2" s="1" t="s">
        <v>2</v>
      </c>
      <c r="B2" s="2" t="s">
        <v>3085</v>
      </c>
      <c r="C2" s="4"/>
    </row>
    <row r="3" spans="1:4" x14ac:dyDescent="0.25">
      <c r="A3" s="1" t="s">
        <v>3</v>
      </c>
      <c r="B3" s="2" t="s">
        <v>3086</v>
      </c>
    </row>
    <row r="4" spans="1:4" x14ac:dyDescent="0.25">
      <c r="A4" s="5" t="s">
        <v>4</v>
      </c>
      <c r="B4" s="5" t="s">
        <v>5</v>
      </c>
      <c r="C4" s="5" t="s">
        <v>2903</v>
      </c>
      <c r="D4" s="5" t="s">
        <v>3689</v>
      </c>
    </row>
    <row r="5" spans="1:4" s="78" customFormat="1" x14ac:dyDescent="0.25">
      <c r="A5" s="6" t="s">
        <v>465</v>
      </c>
      <c r="B5" t="s">
        <v>3192</v>
      </c>
      <c r="C5" s="101" t="str">
        <f>VLOOKUP($B5,Concepts!$C$1:$R$536,13,FALSE)</f>
        <v>Statement of income and retained earnings [text block]</v>
      </c>
      <c r="D5" s="77"/>
    </row>
    <row r="6" spans="1:4" x14ac:dyDescent="0.25">
      <c r="A6" s="36" t="s">
        <v>3074</v>
      </c>
      <c r="B6" s="36" t="s">
        <v>3075</v>
      </c>
      <c r="C6" s="64" t="s">
        <v>3076</v>
      </c>
      <c r="D6" s="25"/>
    </row>
    <row r="7" spans="1:4" x14ac:dyDescent="0.25">
      <c r="A7" s="36" t="s">
        <v>3074</v>
      </c>
      <c r="B7" s="36" t="s">
        <v>542</v>
      </c>
      <c r="C7" s="65" t="s">
        <v>3077</v>
      </c>
      <c r="D7" s="25"/>
    </row>
    <row r="8" spans="1:4" x14ac:dyDescent="0.25">
      <c r="A8" s="36" t="s">
        <v>3074</v>
      </c>
      <c r="B8" s="36" t="s">
        <v>3078</v>
      </c>
      <c r="C8" s="65" t="s">
        <v>3079</v>
      </c>
      <c r="D8" s="25"/>
    </row>
    <row r="9" spans="1:4" x14ac:dyDescent="0.25">
      <c r="A9" s="36" t="s">
        <v>3074</v>
      </c>
      <c r="B9" s="36" t="s">
        <v>3080</v>
      </c>
      <c r="C9" s="65" t="s">
        <v>3081</v>
      </c>
      <c r="D9" s="25"/>
    </row>
    <row r="10" spans="1:4" x14ac:dyDescent="0.25">
      <c r="A10" s="36" t="s">
        <v>3074</v>
      </c>
      <c r="B10" s="36" t="s">
        <v>3082</v>
      </c>
      <c r="C10" s="65" t="s">
        <v>3083</v>
      </c>
      <c r="D10" s="25"/>
    </row>
    <row r="11" spans="1:4" x14ac:dyDescent="0.25">
      <c r="A11" s="36" t="s">
        <v>3074</v>
      </c>
      <c r="B11" s="36" t="s">
        <v>542</v>
      </c>
      <c r="C11" s="65" t="s">
        <v>3084</v>
      </c>
      <c r="D11" s="25"/>
    </row>
    <row r="12" spans="1:4" x14ac:dyDescent="0.25">
      <c r="A12" s="37" t="s">
        <v>465</v>
      </c>
      <c r="B12" s="37" t="s">
        <v>2880</v>
      </c>
      <c r="C12" s="65" t="s">
        <v>2881</v>
      </c>
      <c r="D12" s="10"/>
    </row>
    <row r="13" spans="1:4" x14ac:dyDescent="0.25">
      <c r="A13" s="37" t="s">
        <v>3074</v>
      </c>
      <c r="B13" s="37" t="s">
        <v>2904</v>
      </c>
      <c r="C13" s="66" t="s">
        <v>2905</v>
      </c>
      <c r="D13" s="10"/>
    </row>
    <row r="32" spans="2:2" x14ac:dyDescent="0.25">
      <c r="B32"/>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40"/>
  <sheetViews>
    <sheetView zoomScaleNormal="100" workbookViewId="0"/>
  </sheetViews>
  <sheetFormatPr defaultRowHeight="15" x14ac:dyDescent="0.25"/>
  <cols>
    <col min="1" max="1" width="10" style="78" bestFit="1" customWidth="1"/>
    <col min="2" max="3" width="108.7109375" style="78" customWidth="1"/>
    <col min="4" max="4" width="15" style="78" bestFit="1" customWidth="1"/>
    <col min="5" max="16384" width="9.140625" style="78"/>
  </cols>
  <sheetData>
    <row r="1" spans="1:5" x14ac:dyDescent="0.25">
      <c r="A1" s="84" t="s">
        <v>0</v>
      </c>
      <c r="B1" s="2" t="s">
        <v>1259</v>
      </c>
    </row>
    <row r="2" spans="1:5" x14ac:dyDescent="0.25">
      <c r="A2" s="84" t="s">
        <v>2</v>
      </c>
      <c r="B2" s="2" t="s">
        <v>1260</v>
      </c>
      <c r="C2" s="4"/>
    </row>
    <row r="3" spans="1:5" x14ac:dyDescent="0.25">
      <c r="A3" s="84" t="s">
        <v>3</v>
      </c>
      <c r="B3" s="2" t="s">
        <v>1258</v>
      </c>
    </row>
    <row r="4" spans="1:5" x14ac:dyDescent="0.25">
      <c r="A4" s="86" t="s">
        <v>4</v>
      </c>
      <c r="B4" s="86" t="s">
        <v>5</v>
      </c>
      <c r="C4" s="86" t="s">
        <v>2903</v>
      </c>
      <c r="D4" s="5" t="s">
        <v>3689</v>
      </c>
    </row>
    <row r="5" spans="1:5" x14ac:dyDescent="0.25">
      <c r="A5" s="6" t="s">
        <v>465</v>
      </c>
      <c r="B5" t="s">
        <v>3191</v>
      </c>
      <c r="C5" s="101" t="str">
        <f>VLOOKUP($B5,Concepts!$C$1:$R$536,13,FALSE)</f>
        <v>Statement of changes in net assets available for benefits [text block]</v>
      </c>
      <c r="D5" s="77"/>
    </row>
    <row r="6" spans="1:5" x14ac:dyDescent="0.25">
      <c r="A6" s="37" t="s">
        <v>38</v>
      </c>
      <c r="B6" s="37" t="s">
        <v>1261</v>
      </c>
      <c r="C6" s="64" t="s">
        <v>1262</v>
      </c>
      <c r="D6" s="77"/>
    </row>
    <row r="7" spans="1:5" x14ac:dyDescent="0.25">
      <c r="A7" s="37" t="s">
        <v>38</v>
      </c>
      <c r="B7" s="37" t="s">
        <v>1263</v>
      </c>
      <c r="C7" s="65" t="s">
        <v>1264</v>
      </c>
      <c r="D7" s="77"/>
    </row>
    <row r="8" spans="1:5" x14ac:dyDescent="0.25">
      <c r="A8" s="37" t="s">
        <v>38</v>
      </c>
      <c r="B8" s="37" t="s">
        <v>1265</v>
      </c>
      <c r="C8" s="65" t="s">
        <v>1266</v>
      </c>
      <c r="D8" s="77"/>
    </row>
    <row r="9" spans="1:5" x14ac:dyDescent="0.25">
      <c r="A9" s="37" t="s">
        <v>38</v>
      </c>
      <c r="B9" s="37" t="s">
        <v>1267</v>
      </c>
      <c r="C9" s="65" t="s">
        <v>1268</v>
      </c>
      <c r="D9" s="77"/>
    </row>
    <row r="10" spans="1:5" x14ac:dyDescent="0.25">
      <c r="A10" s="37" t="s">
        <v>38</v>
      </c>
      <c r="B10" s="37" t="s">
        <v>1269</v>
      </c>
      <c r="C10" s="65" t="s">
        <v>1270</v>
      </c>
      <c r="D10" s="77"/>
    </row>
    <row r="11" spans="1:5" x14ac:dyDescent="0.25">
      <c r="A11" s="37" t="s">
        <v>38</v>
      </c>
      <c r="B11" s="37" t="s">
        <v>1271</v>
      </c>
      <c r="C11" s="65" t="s">
        <v>1272</v>
      </c>
      <c r="D11" s="77"/>
    </row>
    <row r="12" spans="1:5" x14ac:dyDescent="0.25">
      <c r="A12" s="37" t="s">
        <v>38</v>
      </c>
      <c r="B12" s="37" t="s">
        <v>1273</v>
      </c>
      <c r="C12" s="65" t="s">
        <v>1274</v>
      </c>
      <c r="D12" s="77"/>
    </row>
    <row r="13" spans="1:5" x14ac:dyDescent="0.25">
      <c r="A13" s="37" t="s">
        <v>38</v>
      </c>
      <c r="B13" s="37" t="s">
        <v>1275</v>
      </c>
      <c r="C13" s="66" t="s">
        <v>1276</v>
      </c>
      <c r="D13" s="6"/>
      <c r="E13" s="94"/>
    </row>
    <row r="14" spans="1:5" x14ac:dyDescent="0.25">
      <c r="A14" s="37" t="s">
        <v>38</v>
      </c>
      <c r="B14" s="37" t="s">
        <v>1277</v>
      </c>
      <c r="C14" s="66" t="s">
        <v>1278</v>
      </c>
      <c r="D14" s="6"/>
    </row>
    <row r="15" spans="1:5" x14ac:dyDescent="0.25">
      <c r="A15" s="37" t="s">
        <v>38</v>
      </c>
      <c r="B15" s="37" t="s">
        <v>1279</v>
      </c>
      <c r="C15" s="67" t="s">
        <v>1280</v>
      </c>
      <c r="D15" s="6"/>
    </row>
    <row r="16" spans="1:5" x14ac:dyDescent="0.25">
      <c r="A16" s="37" t="s">
        <v>38</v>
      </c>
      <c r="B16" s="37" t="s">
        <v>1281</v>
      </c>
      <c r="C16" s="67" t="s">
        <v>1282</v>
      </c>
      <c r="D16" s="6"/>
    </row>
    <row r="17" spans="1:4" x14ac:dyDescent="0.25">
      <c r="A17" s="37" t="s">
        <v>38</v>
      </c>
      <c r="B17" s="37" t="s">
        <v>1283</v>
      </c>
      <c r="C17" s="67" t="s">
        <v>1284</v>
      </c>
      <c r="D17" s="6"/>
    </row>
    <row r="18" spans="1:4" x14ac:dyDescent="0.25">
      <c r="A18" s="37" t="s">
        <v>38</v>
      </c>
      <c r="B18" s="37" t="s">
        <v>656</v>
      </c>
      <c r="C18" s="67" t="s">
        <v>657</v>
      </c>
      <c r="D18" s="6"/>
    </row>
    <row r="19" spans="1:4" x14ac:dyDescent="0.25">
      <c r="A19" s="37" t="s">
        <v>38</v>
      </c>
      <c r="B19" s="37" t="s">
        <v>1285</v>
      </c>
      <c r="C19" s="67" t="s">
        <v>1286</v>
      </c>
      <c r="D19" s="6"/>
    </row>
    <row r="20" spans="1:4" x14ac:dyDescent="0.25">
      <c r="A20" s="37" t="s">
        <v>38</v>
      </c>
      <c r="B20" s="37" t="s">
        <v>660</v>
      </c>
      <c r="C20" s="67" t="s">
        <v>661</v>
      </c>
      <c r="D20" s="6"/>
    </row>
    <row r="21" spans="1:4" x14ac:dyDescent="0.25">
      <c r="A21" s="37" t="s">
        <v>38</v>
      </c>
      <c r="B21" s="37" t="s">
        <v>662</v>
      </c>
      <c r="C21" s="67" t="s">
        <v>663</v>
      </c>
      <c r="D21" s="6"/>
    </row>
    <row r="22" spans="1:4" x14ac:dyDescent="0.25">
      <c r="A22" s="37" t="s">
        <v>38</v>
      </c>
      <c r="B22" s="37" t="s">
        <v>692</v>
      </c>
      <c r="C22" s="67" t="s">
        <v>693</v>
      </c>
      <c r="D22" s="6"/>
    </row>
    <row r="23" spans="1:4" x14ac:dyDescent="0.25">
      <c r="A23" s="37" t="s">
        <v>38</v>
      </c>
      <c r="B23" s="37" t="s">
        <v>1287</v>
      </c>
      <c r="C23" s="67" t="s">
        <v>1288</v>
      </c>
      <c r="D23" s="6"/>
    </row>
    <row r="24" spans="1:4" x14ac:dyDescent="0.25">
      <c r="A24" s="37" t="s">
        <v>38</v>
      </c>
      <c r="B24" s="37" t="s">
        <v>1289</v>
      </c>
      <c r="C24" s="67" t="s">
        <v>1290</v>
      </c>
      <c r="D24" s="6"/>
    </row>
    <row r="25" spans="1:4" x14ac:dyDescent="0.25">
      <c r="A25" s="37" t="s">
        <v>38</v>
      </c>
      <c r="B25" s="37" t="s">
        <v>1291</v>
      </c>
      <c r="C25" s="67" t="s">
        <v>1292</v>
      </c>
      <c r="D25" s="6"/>
    </row>
    <row r="26" spans="1:4" x14ac:dyDescent="0.25">
      <c r="A26" s="37" t="s">
        <v>38</v>
      </c>
      <c r="B26" s="37" t="s">
        <v>1275</v>
      </c>
      <c r="C26" s="66" t="s">
        <v>1293</v>
      </c>
      <c r="D26" s="6"/>
    </row>
    <row r="27" spans="1:4" x14ac:dyDescent="0.25">
      <c r="A27" s="37" t="s">
        <v>38</v>
      </c>
      <c r="B27" s="37" t="s">
        <v>1294</v>
      </c>
      <c r="C27" s="65" t="s">
        <v>1295</v>
      </c>
      <c r="D27" s="6"/>
    </row>
    <row r="28" spans="1:4" x14ac:dyDescent="0.25">
      <c r="A28" s="37" t="s">
        <v>38</v>
      </c>
      <c r="B28" s="37" t="s">
        <v>1296</v>
      </c>
      <c r="C28" s="65" t="s">
        <v>1297</v>
      </c>
      <c r="D28" s="6"/>
    </row>
    <row r="29" spans="1:4" x14ac:dyDescent="0.25">
      <c r="A29" s="37" t="s">
        <v>38</v>
      </c>
      <c r="B29" s="37" t="s">
        <v>1298</v>
      </c>
      <c r="C29" s="65" t="s">
        <v>1299</v>
      </c>
      <c r="D29" s="6"/>
    </row>
    <row r="30" spans="1:4" x14ac:dyDescent="0.25">
      <c r="A30" s="37" t="s">
        <v>38</v>
      </c>
      <c r="B30" s="37" t="s">
        <v>1300</v>
      </c>
      <c r="C30" s="65" t="s">
        <v>1301</v>
      </c>
      <c r="D30" s="6"/>
    </row>
    <row r="31" spans="1:4" x14ac:dyDescent="0.25">
      <c r="A31" s="37" t="s">
        <v>38</v>
      </c>
      <c r="B31" s="37" t="s">
        <v>1302</v>
      </c>
      <c r="C31" s="66" t="s">
        <v>1303</v>
      </c>
      <c r="D31" s="6"/>
    </row>
    <row r="32" spans="1:4" x14ac:dyDescent="0.25">
      <c r="A32" s="37" t="s">
        <v>38</v>
      </c>
      <c r="B32" s="37" t="s">
        <v>1304</v>
      </c>
      <c r="C32" s="66" t="s">
        <v>1305</v>
      </c>
      <c r="D32" s="6"/>
    </row>
    <row r="33" spans="1:4" x14ac:dyDescent="0.25">
      <c r="A33" s="37" t="s">
        <v>38</v>
      </c>
      <c r="B33" s="37" t="s">
        <v>1306</v>
      </c>
      <c r="C33" s="66" t="s">
        <v>1307</v>
      </c>
      <c r="D33" s="6"/>
    </row>
    <row r="34" spans="1:4" x14ac:dyDescent="0.25">
      <c r="A34" s="37" t="s">
        <v>38</v>
      </c>
      <c r="B34" s="37" t="s">
        <v>1308</v>
      </c>
      <c r="C34" s="66" t="s">
        <v>1309</v>
      </c>
      <c r="D34" s="6"/>
    </row>
    <row r="35" spans="1:4" x14ac:dyDescent="0.25">
      <c r="A35" s="37" t="s">
        <v>38</v>
      </c>
      <c r="B35" s="37" t="s">
        <v>1310</v>
      </c>
      <c r="C35" s="66" t="s">
        <v>1311</v>
      </c>
      <c r="D35" s="6"/>
    </row>
    <row r="36" spans="1:4" x14ac:dyDescent="0.25">
      <c r="A36" s="37" t="s">
        <v>38</v>
      </c>
      <c r="B36" s="37" t="s">
        <v>1312</v>
      </c>
      <c r="C36" s="66" t="s">
        <v>1313</v>
      </c>
      <c r="D36" s="6"/>
    </row>
    <row r="37" spans="1:4" x14ac:dyDescent="0.25">
      <c r="A37" s="37" t="s">
        <v>38</v>
      </c>
      <c r="B37" s="37" t="s">
        <v>1314</v>
      </c>
      <c r="C37" s="66" t="s">
        <v>1315</v>
      </c>
      <c r="D37" s="6"/>
    </row>
    <row r="38" spans="1:4" x14ac:dyDescent="0.25">
      <c r="A38" s="37" t="s">
        <v>38</v>
      </c>
      <c r="B38" s="37" t="s">
        <v>1316</v>
      </c>
      <c r="C38" s="66" t="s">
        <v>1317</v>
      </c>
      <c r="D38" s="6"/>
    </row>
    <row r="39" spans="1:4" x14ac:dyDescent="0.25">
      <c r="A39" s="95" t="s">
        <v>465</v>
      </c>
      <c r="B39" s="95" t="s">
        <v>2880</v>
      </c>
      <c r="C39" s="34" t="s">
        <v>2881</v>
      </c>
      <c r="D39" s="6"/>
    </row>
    <row r="40" spans="1:4" x14ac:dyDescent="0.25">
      <c r="A40" s="95" t="s">
        <v>38</v>
      </c>
      <c r="B40" s="95" t="s">
        <v>2904</v>
      </c>
      <c r="C40" s="61" t="s">
        <v>2905</v>
      </c>
      <c r="D40" s="6"/>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594"/>
  <sheetViews>
    <sheetView zoomScaleNormal="100" workbookViewId="0"/>
  </sheetViews>
  <sheetFormatPr defaultRowHeight="15" x14ac:dyDescent="0.25"/>
  <cols>
    <col min="1" max="1" width="10" style="78" bestFit="1" customWidth="1"/>
    <col min="2" max="3" width="89.85546875" style="78" customWidth="1"/>
    <col min="4" max="4" width="22" style="78" bestFit="1" customWidth="1"/>
    <col min="5" max="16384" width="9.140625" style="78"/>
  </cols>
  <sheetData>
    <row r="1" spans="1:5" x14ac:dyDescent="0.25">
      <c r="A1" s="84" t="s">
        <v>0</v>
      </c>
      <c r="B1" s="2" t="s">
        <v>1318</v>
      </c>
    </row>
    <row r="2" spans="1:5" x14ac:dyDescent="0.25">
      <c r="A2" s="84" t="s">
        <v>2</v>
      </c>
      <c r="B2" s="2" t="s">
        <v>1319</v>
      </c>
      <c r="C2" s="4"/>
    </row>
    <row r="3" spans="1:5" x14ac:dyDescent="0.25">
      <c r="A3" s="84" t="s">
        <v>3</v>
      </c>
      <c r="B3" s="2" t="s">
        <v>3206</v>
      </c>
    </row>
    <row r="4" spans="1:5" x14ac:dyDescent="0.25">
      <c r="A4" s="86" t="s">
        <v>4</v>
      </c>
      <c r="B4" s="86" t="s">
        <v>5</v>
      </c>
      <c r="C4" s="86" t="s">
        <v>2903</v>
      </c>
      <c r="D4" s="5" t="s">
        <v>3689</v>
      </c>
    </row>
    <row r="5" spans="1:5" x14ac:dyDescent="0.25">
      <c r="A5" s="37" t="s">
        <v>38</v>
      </c>
      <c r="B5" s="37" t="s">
        <v>1321</v>
      </c>
      <c r="C5" s="37" t="s">
        <v>1322</v>
      </c>
      <c r="D5" s="77"/>
    </row>
    <row r="6" spans="1:5" x14ac:dyDescent="0.25">
      <c r="A6" s="37" t="s">
        <v>38</v>
      </c>
      <c r="B6" s="37" t="s">
        <v>1323</v>
      </c>
      <c r="C6" s="64" t="s">
        <v>1324</v>
      </c>
      <c r="D6" s="77"/>
    </row>
    <row r="7" spans="1:5" x14ac:dyDescent="0.25">
      <c r="A7" s="37" t="s">
        <v>38</v>
      </c>
      <c r="B7" s="37" t="s">
        <v>1325</v>
      </c>
      <c r="C7" s="65" t="s">
        <v>1326</v>
      </c>
      <c r="D7" s="77"/>
    </row>
    <row r="8" spans="1:5" x14ac:dyDescent="0.25">
      <c r="A8" s="37" t="s">
        <v>38</v>
      </c>
      <c r="B8" s="37" t="s">
        <v>1327</v>
      </c>
      <c r="C8" s="66" t="s">
        <v>1327</v>
      </c>
      <c r="D8" s="77"/>
    </row>
    <row r="9" spans="1:5" x14ac:dyDescent="0.25">
      <c r="A9" s="37" t="s">
        <v>38</v>
      </c>
      <c r="B9" s="37" t="s">
        <v>1328</v>
      </c>
      <c r="C9" s="66" t="s">
        <v>1328</v>
      </c>
      <c r="D9" s="77"/>
    </row>
    <row r="10" spans="1:5" x14ac:dyDescent="0.25">
      <c r="A10" s="37" t="s">
        <v>38</v>
      </c>
      <c r="B10" s="37" t="s">
        <v>1329</v>
      </c>
      <c r="C10" s="66" t="s">
        <v>1330</v>
      </c>
      <c r="D10" s="77"/>
    </row>
    <row r="11" spans="1:5" x14ac:dyDescent="0.25">
      <c r="A11" s="37" t="s">
        <v>38</v>
      </c>
      <c r="B11" s="37" t="s">
        <v>1331</v>
      </c>
      <c r="C11" s="65" t="s">
        <v>1331</v>
      </c>
      <c r="D11" s="77"/>
    </row>
    <row r="12" spans="1:5" x14ac:dyDescent="0.25">
      <c r="A12" s="37" t="s">
        <v>38</v>
      </c>
      <c r="B12" s="37" t="s">
        <v>1332</v>
      </c>
      <c r="C12" s="65" t="s">
        <v>1333</v>
      </c>
      <c r="D12" s="6"/>
      <c r="E12" s="94"/>
    </row>
    <row r="13" spans="1:5" x14ac:dyDescent="0.25">
      <c r="A13" s="37" t="s">
        <v>38</v>
      </c>
      <c r="B13" s="37" t="s">
        <v>1334</v>
      </c>
      <c r="C13" s="66" t="s">
        <v>1334</v>
      </c>
      <c r="D13" s="6"/>
    </row>
    <row r="14" spans="1:5" x14ac:dyDescent="0.25">
      <c r="A14" s="37" t="s">
        <v>38</v>
      </c>
      <c r="B14" s="37" t="s">
        <v>1335</v>
      </c>
      <c r="C14" s="66" t="s">
        <v>1335</v>
      </c>
      <c r="D14" s="6"/>
    </row>
    <row r="15" spans="1:5" x14ac:dyDescent="0.25">
      <c r="A15" s="37" t="s">
        <v>38</v>
      </c>
      <c r="B15" s="37" t="s">
        <v>1336</v>
      </c>
      <c r="C15" s="66" t="s">
        <v>1337</v>
      </c>
      <c r="D15" s="6"/>
    </row>
    <row r="16" spans="1:5" x14ac:dyDescent="0.25">
      <c r="A16" s="37" t="s">
        <v>38</v>
      </c>
      <c r="B16" s="37" t="s">
        <v>1338</v>
      </c>
      <c r="C16" s="66" t="s">
        <v>1339</v>
      </c>
      <c r="D16" s="6"/>
    </row>
    <row r="17" spans="1:4" x14ac:dyDescent="0.25">
      <c r="A17" s="37" t="s">
        <v>38</v>
      </c>
      <c r="B17" s="37" t="s">
        <v>1340</v>
      </c>
      <c r="C17" s="65" t="s">
        <v>1341</v>
      </c>
      <c r="D17" s="6"/>
    </row>
    <row r="18" spans="1:4" x14ac:dyDescent="0.25">
      <c r="A18" s="37" t="s">
        <v>38</v>
      </c>
      <c r="B18" s="37" t="s">
        <v>1342</v>
      </c>
      <c r="C18" s="65" t="s">
        <v>1343</v>
      </c>
      <c r="D18" s="6"/>
    </row>
    <row r="19" spans="1:4" x14ac:dyDescent="0.25">
      <c r="A19" s="37" t="s">
        <v>38</v>
      </c>
      <c r="B19" s="37" t="s">
        <v>1344</v>
      </c>
      <c r="C19" s="65" t="s">
        <v>1345</v>
      </c>
      <c r="D19" s="6"/>
    </row>
    <row r="20" spans="1:4" x14ac:dyDescent="0.25">
      <c r="A20" s="37" t="s">
        <v>38</v>
      </c>
      <c r="B20" s="37" t="s">
        <v>1346</v>
      </c>
      <c r="C20" s="65" t="s">
        <v>1347</v>
      </c>
      <c r="D20" s="6"/>
    </row>
    <row r="21" spans="1:4" x14ac:dyDescent="0.25">
      <c r="A21" s="37" t="s">
        <v>38</v>
      </c>
      <c r="B21" s="37" t="s">
        <v>1348</v>
      </c>
      <c r="C21" s="65" t="s">
        <v>1349</v>
      </c>
      <c r="D21" s="6"/>
    </row>
    <row r="22" spans="1:4" x14ac:dyDescent="0.25">
      <c r="A22" s="37" t="s">
        <v>38</v>
      </c>
      <c r="B22" s="37" t="s">
        <v>1350</v>
      </c>
      <c r="C22" s="65" t="s">
        <v>1351</v>
      </c>
      <c r="D22" s="6"/>
    </row>
    <row r="23" spans="1:4" x14ac:dyDescent="0.25">
      <c r="A23" s="37" t="s">
        <v>38</v>
      </c>
      <c r="B23" s="37" t="s">
        <v>1352</v>
      </c>
      <c r="C23" s="65" t="s">
        <v>1353</v>
      </c>
      <c r="D23" s="6"/>
    </row>
    <row r="24" spans="1:4" x14ac:dyDescent="0.25">
      <c r="A24" s="37" t="s">
        <v>38</v>
      </c>
      <c r="B24" s="37" t="s">
        <v>1354</v>
      </c>
      <c r="C24" s="65" t="s">
        <v>1355</v>
      </c>
      <c r="D24" s="6"/>
    </row>
    <row r="25" spans="1:4" x14ac:dyDescent="0.25">
      <c r="A25" s="37" t="s">
        <v>38</v>
      </c>
      <c r="B25" s="37" t="s">
        <v>481</v>
      </c>
      <c r="C25" s="65" t="s">
        <v>1356</v>
      </c>
      <c r="D25" s="6"/>
    </row>
    <row r="26" spans="1:4" x14ac:dyDescent="0.25">
      <c r="A26" s="37" t="s">
        <v>38</v>
      </c>
      <c r="B26" s="37" t="s">
        <v>1357</v>
      </c>
      <c r="C26" s="64" t="s">
        <v>1358</v>
      </c>
      <c r="D26" s="6"/>
    </row>
    <row r="27" spans="1:4" x14ac:dyDescent="0.25">
      <c r="A27" s="37" t="s">
        <v>38</v>
      </c>
      <c r="B27" s="37" t="s">
        <v>1359</v>
      </c>
      <c r="C27" s="65" t="s">
        <v>1360</v>
      </c>
      <c r="D27" s="6"/>
    </row>
    <row r="28" spans="1:4" x14ac:dyDescent="0.25">
      <c r="A28" s="37" t="s">
        <v>38</v>
      </c>
      <c r="B28" s="37" t="s">
        <v>1361</v>
      </c>
      <c r="C28" s="66" t="s">
        <v>1362</v>
      </c>
      <c r="D28" s="6"/>
    </row>
    <row r="29" spans="1:4" x14ac:dyDescent="0.25">
      <c r="A29" s="37" t="s">
        <v>38</v>
      </c>
      <c r="B29" s="37" t="s">
        <v>1363</v>
      </c>
      <c r="C29" s="66" t="s">
        <v>1364</v>
      </c>
      <c r="D29" s="6"/>
    </row>
    <row r="30" spans="1:4" x14ac:dyDescent="0.25">
      <c r="A30" s="37" t="s">
        <v>38</v>
      </c>
      <c r="B30" s="37" t="s">
        <v>1365</v>
      </c>
      <c r="C30" s="66" t="s">
        <v>1366</v>
      </c>
      <c r="D30" s="6"/>
    </row>
    <row r="31" spans="1:4" x14ac:dyDescent="0.25">
      <c r="A31" s="37" t="s">
        <v>38</v>
      </c>
      <c r="B31" s="37" t="s">
        <v>1367</v>
      </c>
      <c r="C31" s="66" t="s">
        <v>1368</v>
      </c>
      <c r="D31" s="6"/>
    </row>
    <row r="32" spans="1:4" x14ac:dyDescent="0.25">
      <c r="A32" s="37" t="s">
        <v>38</v>
      </c>
      <c r="B32" s="37" t="s">
        <v>1369</v>
      </c>
      <c r="C32" s="66" t="s">
        <v>1370</v>
      </c>
      <c r="D32" s="6"/>
    </row>
    <row r="33" spans="1:4" x14ac:dyDescent="0.25">
      <c r="A33" s="37" t="s">
        <v>38</v>
      </c>
      <c r="B33" s="37" t="s">
        <v>1371</v>
      </c>
      <c r="C33" s="66" t="s">
        <v>1372</v>
      </c>
      <c r="D33" s="6"/>
    </row>
    <row r="34" spans="1:4" x14ac:dyDescent="0.25">
      <c r="A34" s="37" t="s">
        <v>38</v>
      </c>
      <c r="B34" s="37" t="s">
        <v>1373</v>
      </c>
      <c r="C34" s="66" t="s">
        <v>1374</v>
      </c>
      <c r="D34" s="6"/>
    </row>
    <row r="35" spans="1:4" x14ac:dyDescent="0.25">
      <c r="A35" s="37" t="s">
        <v>38</v>
      </c>
      <c r="B35" s="37" t="s">
        <v>1375</v>
      </c>
      <c r="C35" s="66" t="s">
        <v>1376</v>
      </c>
      <c r="D35" s="6"/>
    </row>
    <row r="36" spans="1:4" x14ac:dyDescent="0.25">
      <c r="A36" s="37" t="s">
        <v>38</v>
      </c>
      <c r="B36" s="37" t="s">
        <v>1377</v>
      </c>
      <c r="C36" s="66" t="s">
        <v>1378</v>
      </c>
      <c r="D36" s="6"/>
    </row>
    <row r="37" spans="1:4" x14ac:dyDescent="0.25">
      <c r="A37" s="37" t="s">
        <v>38</v>
      </c>
      <c r="B37" s="37" t="s">
        <v>486</v>
      </c>
      <c r="C37" s="66" t="s">
        <v>1379</v>
      </c>
      <c r="D37" s="98"/>
    </row>
    <row r="38" spans="1:4" x14ac:dyDescent="0.25">
      <c r="A38" s="37" t="s">
        <v>38</v>
      </c>
      <c r="B38" s="37" t="s">
        <v>485</v>
      </c>
      <c r="C38" s="65" t="s">
        <v>485</v>
      </c>
      <c r="D38" s="98"/>
    </row>
    <row r="39" spans="1:4" x14ac:dyDescent="0.25">
      <c r="A39" s="37" t="s">
        <v>38</v>
      </c>
      <c r="B39" s="37" t="s">
        <v>1380</v>
      </c>
      <c r="C39" s="65" t="s">
        <v>1381</v>
      </c>
      <c r="D39" s="98"/>
    </row>
    <row r="40" spans="1:4" x14ac:dyDescent="0.25">
      <c r="A40" s="37" t="s">
        <v>38</v>
      </c>
      <c r="B40" s="37" t="s">
        <v>1382</v>
      </c>
      <c r="C40" s="64" t="s">
        <v>1383</v>
      </c>
      <c r="D40" s="98"/>
    </row>
    <row r="41" spans="1:4" x14ac:dyDescent="0.25">
      <c r="A41" s="37" t="s">
        <v>38</v>
      </c>
      <c r="B41" s="37" t="s">
        <v>1384</v>
      </c>
      <c r="C41" s="65" t="s">
        <v>1385</v>
      </c>
      <c r="D41" s="98"/>
    </row>
    <row r="42" spans="1:4" x14ac:dyDescent="0.25">
      <c r="A42" s="37" t="s">
        <v>38</v>
      </c>
      <c r="B42" s="37" t="s">
        <v>1386</v>
      </c>
      <c r="C42" s="65" t="s">
        <v>1387</v>
      </c>
      <c r="D42" s="98"/>
    </row>
    <row r="43" spans="1:4" x14ac:dyDescent="0.25">
      <c r="A43" s="37" t="s">
        <v>38</v>
      </c>
      <c r="B43" s="37" t="s">
        <v>483</v>
      </c>
      <c r="C43" s="65" t="s">
        <v>1388</v>
      </c>
      <c r="D43" s="98"/>
    </row>
    <row r="44" spans="1:4" x14ac:dyDescent="0.25">
      <c r="A44" s="37" t="s">
        <v>38</v>
      </c>
      <c r="B44" s="37" t="s">
        <v>1389</v>
      </c>
      <c r="C44" s="64" t="s">
        <v>1390</v>
      </c>
      <c r="D44" s="98"/>
    </row>
    <row r="45" spans="1:4" x14ac:dyDescent="0.25">
      <c r="A45" s="37" t="s">
        <v>38</v>
      </c>
      <c r="B45" s="37" t="s">
        <v>1391</v>
      </c>
      <c r="C45" s="65" t="s">
        <v>1392</v>
      </c>
      <c r="D45" s="98"/>
    </row>
    <row r="46" spans="1:4" x14ac:dyDescent="0.25">
      <c r="A46" s="37" t="s">
        <v>38</v>
      </c>
      <c r="B46" s="37" t="s">
        <v>1393</v>
      </c>
      <c r="C46" s="65" t="s">
        <v>1394</v>
      </c>
      <c r="D46" s="98"/>
    </row>
    <row r="47" spans="1:4" x14ac:dyDescent="0.25">
      <c r="A47" s="37" t="s">
        <v>38</v>
      </c>
      <c r="B47" s="37" t="s">
        <v>1395</v>
      </c>
      <c r="C47" s="65" t="s">
        <v>1396</v>
      </c>
      <c r="D47" s="98"/>
    </row>
    <row r="48" spans="1:4" x14ac:dyDescent="0.25">
      <c r="A48" s="37" t="s">
        <v>38</v>
      </c>
      <c r="B48" s="37" t="s">
        <v>490</v>
      </c>
      <c r="C48" s="65" t="s">
        <v>1397</v>
      </c>
      <c r="D48" s="98"/>
    </row>
    <row r="49" spans="1:4" x14ac:dyDescent="0.25">
      <c r="A49" s="37" t="s">
        <v>38</v>
      </c>
      <c r="B49" s="37" t="s">
        <v>1398</v>
      </c>
      <c r="C49" s="64" t="s">
        <v>1399</v>
      </c>
      <c r="D49" s="98"/>
    </row>
    <row r="50" spans="1:4" x14ac:dyDescent="0.25">
      <c r="A50" s="37" t="s">
        <v>38</v>
      </c>
      <c r="B50" s="37" t="s">
        <v>1400</v>
      </c>
      <c r="C50" s="65" t="s">
        <v>1401</v>
      </c>
      <c r="D50" s="98"/>
    </row>
    <row r="51" spans="1:4" x14ac:dyDescent="0.25">
      <c r="A51" s="37" t="s">
        <v>38</v>
      </c>
      <c r="B51" s="37" t="s">
        <v>1402</v>
      </c>
      <c r="C51" s="65" t="s">
        <v>1403</v>
      </c>
      <c r="D51" s="98"/>
    </row>
    <row r="52" spans="1:4" x14ac:dyDescent="0.25">
      <c r="A52" s="37" t="s">
        <v>38</v>
      </c>
      <c r="B52" s="37" t="s">
        <v>1404</v>
      </c>
      <c r="C52" s="65" t="s">
        <v>1405</v>
      </c>
      <c r="D52" s="98"/>
    </row>
    <row r="53" spans="1:4" x14ac:dyDescent="0.25">
      <c r="A53" s="37" t="s">
        <v>38</v>
      </c>
      <c r="B53" s="37" t="s">
        <v>1406</v>
      </c>
      <c r="C53" s="66" t="s">
        <v>1407</v>
      </c>
      <c r="D53" s="98"/>
    </row>
    <row r="54" spans="1:4" x14ac:dyDescent="0.25">
      <c r="A54" s="37" t="s">
        <v>38</v>
      </c>
      <c r="B54" s="37" t="s">
        <v>1408</v>
      </c>
      <c r="C54" s="67" t="s">
        <v>1409</v>
      </c>
      <c r="D54" s="98"/>
    </row>
    <row r="55" spans="1:4" x14ac:dyDescent="0.25">
      <c r="A55" s="37" t="s">
        <v>38</v>
      </c>
      <c r="B55" s="37" t="s">
        <v>1410</v>
      </c>
      <c r="C55" s="66" t="s">
        <v>1411</v>
      </c>
      <c r="D55" s="98"/>
    </row>
    <row r="56" spans="1:4" x14ac:dyDescent="0.25">
      <c r="A56" s="37" t="s">
        <v>38</v>
      </c>
      <c r="B56" s="37" t="s">
        <v>1412</v>
      </c>
      <c r="C56" s="66" t="s">
        <v>1413</v>
      </c>
      <c r="D56" s="98"/>
    </row>
    <row r="57" spans="1:4" x14ac:dyDescent="0.25">
      <c r="A57" s="37" t="s">
        <v>38</v>
      </c>
      <c r="B57" s="37" t="s">
        <v>1414</v>
      </c>
      <c r="C57" s="65" t="s">
        <v>1415</v>
      </c>
      <c r="D57" s="98"/>
    </row>
    <row r="58" spans="1:4" x14ac:dyDescent="0.25">
      <c r="A58" s="37" t="s">
        <v>38</v>
      </c>
      <c r="B58" s="37" t="s">
        <v>1416</v>
      </c>
      <c r="C58" s="66" t="s">
        <v>1417</v>
      </c>
      <c r="D58" s="98"/>
    </row>
    <row r="59" spans="1:4" x14ac:dyDescent="0.25">
      <c r="A59" s="37" t="s">
        <v>38</v>
      </c>
      <c r="B59" s="37" t="s">
        <v>1418</v>
      </c>
      <c r="C59" s="65" t="s">
        <v>1419</v>
      </c>
      <c r="D59" s="98"/>
    </row>
    <row r="60" spans="1:4" x14ac:dyDescent="0.25">
      <c r="A60" s="37" t="s">
        <v>38</v>
      </c>
      <c r="B60" s="37" t="s">
        <v>1420</v>
      </c>
      <c r="C60" s="65" t="s">
        <v>1421</v>
      </c>
      <c r="D60" s="98"/>
    </row>
    <row r="61" spans="1:4" x14ac:dyDescent="0.25">
      <c r="A61" s="37" t="s">
        <v>38</v>
      </c>
      <c r="B61" s="37" t="s">
        <v>1422</v>
      </c>
      <c r="C61" s="65" t="s">
        <v>1423</v>
      </c>
      <c r="D61" s="98"/>
    </row>
    <row r="62" spans="1:4" x14ac:dyDescent="0.25">
      <c r="A62" s="37" t="s">
        <v>38</v>
      </c>
      <c r="B62" s="37" t="s">
        <v>494</v>
      </c>
      <c r="C62" s="65" t="s">
        <v>1424</v>
      </c>
      <c r="D62" s="98"/>
    </row>
    <row r="63" spans="1:4" x14ac:dyDescent="0.25">
      <c r="A63" s="37" t="s">
        <v>38</v>
      </c>
      <c r="B63" s="37" t="s">
        <v>1425</v>
      </c>
      <c r="C63" s="64" t="s">
        <v>1426</v>
      </c>
      <c r="D63" s="98"/>
    </row>
    <row r="64" spans="1:4" x14ac:dyDescent="0.25">
      <c r="A64" s="37" t="s">
        <v>38</v>
      </c>
      <c r="B64" s="37" t="s">
        <v>1427</v>
      </c>
      <c r="C64" s="65" t="s">
        <v>1428</v>
      </c>
      <c r="D64" s="98"/>
    </row>
    <row r="65" spans="1:4" x14ac:dyDescent="0.25">
      <c r="A65" s="37" t="s">
        <v>38</v>
      </c>
      <c r="B65" s="37" t="s">
        <v>1429</v>
      </c>
      <c r="C65" s="65" t="s">
        <v>1430</v>
      </c>
      <c r="D65" s="98"/>
    </row>
    <row r="66" spans="1:4" x14ac:dyDescent="0.25">
      <c r="A66" s="37" t="s">
        <v>38</v>
      </c>
      <c r="B66" s="37" t="s">
        <v>1431</v>
      </c>
      <c r="C66" s="65" t="s">
        <v>1432</v>
      </c>
      <c r="D66" s="98"/>
    </row>
    <row r="67" spans="1:4" x14ac:dyDescent="0.25">
      <c r="A67" s="37" t="s">
        <v>38</v>
      </c>
      <c r="B67" s="37" t="s">
        <v>1433</v>
      </c>
      <c r="C67" s="65" t="s">
        <v>1434</v>
      </c>
      <c r="D67" s="98"/>
    </row>
    <row r="68" spans="1:4" x14ac:dyDescent="0.25">
      <c r="A68" s="37" t="s">
        <v>38</v>
      </c>
      <c r="B68" s="37" t="s">
        <v>1435</v>
      </c>
      <c r="C68" s="65" t="s">
        <v>1436</v>
      </c>
      <c r="D68" s="98"/>
    </row>
    <row r="69" spans="1:4" x14ac:dyDescent="0.25">
      <c r="A69" s="37" t="s">
        <v>38</v>
      </c>
      <c r="B69" s="37" t="s">
        <v>1437</v>
      </c>
      <c r="C69" s="65" t="s">
        <v>1438</v>
      </c>
      <c r="D69" s="98"/>
    </row>
    <row r="70" spans="1:4" x14ac:dyDescent="0.25">
      <c r="A70" s="37" t="s">
        <v>38</v>
      </c>
      <c r="B70" s="37" t="s">
        <v>1439</v>
      </c>
      <c r="C70" s="65" t="s">
        <v>1440</v>
      </c>
      <c r="D70" s="98"/>
    </row>
    <row r="71" spans="1:4" x14ac:dyDescent="0.25">
      <c r="A71" s="37" t="s">
        <v>38</v>
      </c>
      <c r="B71" s="37" t="s">
        <v>1441</v>
      </c>
      <c r="C71" s="66" t="s">
        <v>1442</v>
      </c>
      <c r="D71" s="98"/>
    </row>
    <row r="72" spans="1:4" x14ac:dyDescent="0.25">
      <c r="A72" s="37" t="s">
        <v>38</v>
      </c>
      <c r="B72" s="37" t="s">
        <v>1443</v>
      </c>
      <c r="C72" s="65" t="s">
        <v>1444</v>
      </c>
      <c r="D72" s="98"/>
    </row>
    <row r="73" spans="1:4" x14ac:dyDescent="0.25">
      <c r="A73" s="37" t="s">
        <v>38</v>
      </c>
      <c r="B73" s="37" t="s">
        <v>1445</v>
      </c>
      <c r="C73" s="65" t="s">
        <v>1446</v>
      </c>
      <c r="D73" s="98"/>
    </row>
    <row r="74" spans="1:4" x14ac:dyDescent="0.25">
      <c r="A74" s="37" t="s">
        <v>38</v>
      </c>
      <c r="B74" s="37" t="s">
        <v>1447</v>
      </c>
      <c r="C74" s="65" t="s">
        <v>1448</v>
      </c>
      <c r="D74" s="98"/>
    </row>
    <row r="75" spans="1:4" x14ac:dyDescent="0.25">
      <c r="A75" s="37" t="s">
        <v>38</v>
      </c>
      <c r="B75" s="37" t="s">
        <v>1449</v>
      </c>
      <c r="C75" s="64" t="s">
        <v>1450</v>
      </c>
      <c r="D75" s="98"/>
    </row>
    <row r="76" spans="1:4" x14ac:dyDescent="0.25">
      <c r="A76" s="37" t="s">
        <v>38</v>
      </c>
      <c r="B76" s="37" t="s">
        <v>1451</v>
      </c>
      <c r="C76" s="65" t="s">
        <v>1452</v>
      </c>
      <c r="D76" s="98"/>
    </row>
    <row r="77" spans="1:4" x14ac:dyDescent="0.25">
      <c r="A77" s="37" t="s">
        <v>38</v>
      </c>
      <c r="B77" s="37" t="s">
        <v>1453</v>
      </c>
      <c r="C77" s="65" t="s">
        <v>1454</v>
      </c>
      <c r="D77" s="98"/>
    </row>
    <row r="78" spans="1:4" x14ac:dyDescent="0.25">
      <c r="A78" s="37" t="s">
        <v>38</v>
      </c>
      <c r="B78" s="37" t="s">
        <v>1455</v>
      </c>
      <c r="C78" s="65" t="s">
        <v>1456</v>
      </c>
      <c r="D78" s="98"/>
    </row>
    <row r="79" spans="1:4" x14ac:dyDescent="0.25">
      <c r="A79" s="37" t="s">
        <v>38</v>
      </c>
      <c r="B79" s="37" t="s">
        <v>1457</v>
      </c>
      <c r="C79" s="66" t="s">
        <v>1458</v>
      </c>
      <c r="D79" s="98"/>
    </row>
    <row r="80" spans="1:4" x14ac:dyDescent="0.25">
      <c r="A80" s="37" t="s">
        <v>38</v>
      </c>
      <c r="B80" s="37" t="s">
        <v>1459</v>
      </c>
      <c r="C80" s="67" t="s">
        <v>1460</v>
      </c>
      <c r="D80" s="98"/>
    </row>
    <row r="81" spans="1:4" x14ac:dyDescent="0.25">
      <c r="A81" s="37" t="s">
        <v>38</v>
      </c>
      <c r="B81" s="37" t="s">
        <v>1461</v>
      </c>
      <c r="C81" s="67" t="s">
        <v>1462</v>
      </c>
      <c r="D81" s="98"/>
    </row>
    <row r="82" spans="1:4" x14ac:dyDescent="0.25">
      <c r="A82" s="37" t="s">
        <v>38</v>
      </c>
      <c r="B82" s="37" t="s">
        <v>1463</v>
      </c>
      <c r="C82" s="67" t="s">
        <v>1464</v>
      </c>
      <c r="D82" s="98"/>
    </row>
    <row r="83" spans="1:4" x14ac:dyDescent="0.25">
      <c r="A83" s="37" t="s">
        <v>38</v>
      </c>
      <c r="B83" s="37" t="s">
        <v>1465</v>
      </c>
      <c r="C83" s="66" t="s">
        <v>1466</v>
      </c>
      <c r="D83" s="98"/>
    </row>
    <row r="84" spans="1:4" x14ac:dyDescent="0.25">
      <c r="A84" s="37" t="s">
        <v>38</v>
      </c>
      <c r="B84" s="37" t="s">
        <v>1467</v>
      </c>
      <c r="C84" s="66" t="s">
        <v>1468</v>
      </c>
      <c r="D84" s="98"/>
    </row>
    <row r="85" spans="1:4" x14ac:dyDescent="0.25">
      <c r="A85" s="37" t="s">
        <v>38</v>
      </c>
      <c r="B85" s="37" t="s">
        <v>1469</v>
      </c>
      <c r="C85" s="65" t="s">
        <v>1470</v>
      </c>
      <c r="D85" s="98"/>
    </row>
    <row r="86" spans="1:4" x14ac:dyDescent="0.25">
      <c r="A86" s="37" t="s">
        <v>38</v>
      </c>
      <c r="B86" s="37" t="s">
        <v>1471</v>
      </c>
      <c r="C86" s="66" t="s">
        <v>1472</v>
      </c>
      <c r="D86" s="98"/>
    </row>
    <row r="87" spans="1:4" x14ac:dyDescent="0.25">
      <c r="A87" s="37" t="s">
        <v>38</v>
      </c>
      <c r="B87" s="37" t="s">
        <v>1473</v>
      </c>
      <c r="C87" s="65" t="s">
        <v>1474</v>
      </c>
      <c r="D87" s="98"/>
    </row>
    <row r="88" spans="1:4" x14ac:dyDescent="0.25">
      <c r="A88" s="37" t="s">
        <v>38</v>
      </c>
      <c r="B88" s="37" t="s">
        <v>1475</v>
      </c>
      <c r="C88" s="65" t="s">
        <v>1476</v>
      </c>
      <c r="D88" s="98"/>
    </row>
    <row r="89" spans="1:4" x14ac:dyDescent="0.25">
      <c r="A89" s="37" t="s">
        <v>38</v>
      </c>
      <c r="B89" s="37" t="s">
        <v>1477</v>
      </c>
      <c r="C89" s="65" t="s">
        <v>1478</v>
      </c>
      <c r="D89" s="98"/>
    </row>
    <row r="90" spans="1:4" x14ac:dyDescent="0.25">
      <c r="A90" s="37" t="s">
        <v>38</v>
      </c>
      <c r="B90" s="37" t="s">
        <v>514</v>
      </c>
      <c r="C90" s="65" t="s">
        <v>1479</v>
      </c>
      <c r="D90" s="98"/>
    </row>
    <row r="91" spans="1:4" x14ac:dyDescent="0.25">
      <c r="A91" s="37" t="s">
        <v>38</v>
      </c>
      <c r="B91" s="37" t="s">
        <v>1480</v>
      </c>
      <c r="C91" s="64" t="s">
        <v>1481</v>
      </c>
      <c r="D91" s="98"/>
    </row>
    <row r="92" spans="1:4" x14ac:dyDescent="0.25">
      <c r="A92" s="37" t="s">
        <v>38</v>
      </c>
      <c r="B92" s="37" t="s">
        <v>1482</v>
      </c>
      <c r="C92" s="65" t="s">
        <v>1483</v>
      </c>
      <c r="D92" s="98"/>
    </row>
    <row r="93" spans="1:4" x14ac:dyDescent="0.25">
      <c r="A93" s="37" t="s">
        <v>38</v>
      </c>
      <c r="B93" s="37" t="s">
        <v>1484</v>
      </c>
      <c r="C93" s="65" t="s">
        <v>1485</v>
      </c>
      <c r="D93" s="98"/>
    </row>
    <row r="94" spans="1:4" x14ac:dyDescent="0.25">
      <c r="A94" s="37" t="s">
        <v>38</v>
      </c>
      <c r="B94" s="37" t="s">
        <v>1486</v>
      </c>
      <c r="C94" s="65" t="s">
        <v>1487</v>
      </c>
      <c r="D94" s="98"/>
    </row>
    <row r="95" spans="1:4" x14ac:dyDescent="0.25">
      <c r="A95" s="37" t="s">
        <v>38</v>
      </c>
      <c r="B95" s="37" t="s">
        <v>1488</v>
      </c>
      <c r="C95" s="66" t="s">
        <v>1488</v>
      </c>
      <c r="D95" s="98"/>
    </row>
    <row r="96" spans="1:4" x14ac:dyDescent="0.25">
      <c r="A96" s="37" t="s">
        <v>38</v>
      </c>
      <c r="B96" s="37" t="s">
        <v>1489</v>
      </c>
      <c r="C96" s="66" t="s">
        <v>1490</v>
      </c>
      <c r="D96" s="98"/>
    </row>
    <row r="97" spans="1:4" x14ac:dyDescent="0.25">
      <c r="A97" s="37" t="s">
        <v>38</v>
      </c>
      <c r="B97" s="37" t="s">
        <v>1491</v>
      </c>
      <c r="C97" s="66" t="s">
        <v>1492</v>
      </c>
      <c r="D97" s="98"/>
    </row>
    <row r="98" spans="1:4" x14ac:dyDescent="0.25">
      <c r="A98" s="37" t="s">
        <v>38</v>
      </c>
      <c r="B98" s="37" t="s">
        <v>1493</v>
      </c>
      <c r="C98" s="65" t="s">
        <v>1494</v>
      </c>
      <c r="D98" s="98"/>
    </row>
    <row r="99" spans="1:4" x14ac:dyDescent="0.25">
      <c r="A99" s="37" t="s">
        <v>38</v>
      </c>
      <c r="B99" s="37" t="s">
        <v>1495</v>
      </c>
      <c r="C99" s="66" t="s">
        <v>1496</v>
      </c>
      <c r="D99" s="98"/>
    </row>
    <row r="100" spans="1:4" x14ac:dyDescent="0.25">
      <c r="A100" s="37" t="s">
        <v>38</v>
      </c>
      <c r="B100" s="37" t="s">
        <v>1497</v>
      </c>
      <c r="C100" s="65" t="s">
        <v>1498</v>
      </c>
      <c r="D100" s="98"/>
    </row>
    <row r="101" spans="1:4" x14ac:dyDescent="0.25">
      <c r="A101" s="37" t="s">
        <v>38</v>
      </c>
      <c r="B101" s="37" t="s">
        <v>1499</v>
      </c>
      <c r="C101" s="65" t="s">
        <v>1500</v>
      </c>
      <c r="D101" s="98"/>
    </row>
    <row r="102" spans="1:4" x14ac:dyDescent="0.25">
      <c r="A102" s="37" t="s">
        <v>38</v>
      </c>
      <c r="B102" s="37" t="s">
        <v>1501</v>
      </c>
      <c r="C102" s="65" t="s">
        <v>1502</v>
      </c>
      <c r="D102" s="98"/>
    </row>
    <row r="103" spans="1:4" x14ac:dyDescent="0.25">
      <c r="A103" s="37" t="s">
        <v>38</v>
      </c>
      <c r="B103" s="37" t="s">
        <v>620</v>
      </c>
      <c r="C103" s="65" t="s">
        <v>1503</v>
      </c>
      <c r="D103" s="98"/>
    </row>
    <row r="104" spans="1:4" x14ac:dyDescent="0.25">
      <c r="A104" s="37" t="s">
        <v>38</v>
      </c>
      <c r="B104" s="37" t="s">
        <v>1504</v>
      </c>
      <c r="C104" s="64" t="s">
        <v>1505</v>
      </c>
      <c r="D104" s="98"/>
    </row>
    <row r="105" spans="1:4" x14ac:dyDescent="0.25">
      <c r="A105" s="37" t="s">
        <v>38</v>
      </c>
      <c r="B105" s="37" t="s">
        <v>1506</v>
      </c>
      <c r="C105" s="65" t="s">
        <v>1507</v>
      </c>
      <c r="D105" s="98"/>
    </row>
    <row r="106" spans="1:4" x14ac:dyDescent="0.25">
      <c r="A106" s="37" t="s">
        <v>38</v>
      </c>
      <c r="B106" s="37" t="s">
        <v>1508</v>
      </c>
      <c r="C106" s="66" t="s">
        <v>1509</v>
      </c>
      <c r="D106" s="98"/>
    </row>
    <row r="107" spans="1:4" x14ac:dyDescent="0.25">
      <c r="A107" s="37" t="s">
        <v>38</v>
      </c>
      <c r="B107" s="37" t="s">
        <v>1510</v>
      </c>
      <c r="C107" s="66" t="s">
        <v>1511</v>
      </c>
      <c r="D107" s="98"/>
    </row>
    <row r="108" spans="1:4" x14ac:dyDescent="0.25">
      <c r="A108" s="37" t="s">
        <v>38</v>
      </c>
      <c r="B108" s="37" t="s">
        <v>1512</v>
      </c>
      <c r="C108" s="66" t="s">
        <v>1513</v>
      </c>
      <c r="D108" s="98"/>
    </row>
    <row r="109" spans="1:4" x14ac:dyDescent="0.25">
      <c r="A109" s="37" t="s">
        <v>38</v>
      </c>
      <c r="B109" s="37" t="s">
        <v>1514</v>
      </c>
      <c r="C109" s="66" t="s">
        <v>1515</v>
      </c>
      <c r="D109" s="98"/>
    </row>
    <row r="110" spans="1:4" x14ac:dyDescent="0.25">
      <c r="A110" s="37" t="s">
        <v>38</v>
      </c>
      <c r="B110" s="37" t="s">
        <v>1516</v>
      </c>
      <c r="C110" s="65" t="s">
        <v>1517</v>
      </c>
      <c r="D110" s="98"/>
    </row>
    <row r="111" spans="1:4" x14ac:dyDescent="0.25">
      <c r="A111" s="37" t="s">
        <v>38</v>
      </c>
      <c r="B111" s="37" t="s">
        <v>1518</v>
      </c>
      <c r="C111" s="65" t="s">
        <v>1519</v>
      </c>
      <c r="D111" s="98"/>
    </row>
    <row r="112" spans="1:4" x14ac:dyDescent="0.25">
      <c r="A112" s="37" t="s">
        <v>38</v>
      </c>
      <c r="B112" s="37" t="s">
        <v>1520</v>
      </c>
      <c r="C112" s="65" t="s">
        <v>1521</v>
      </c>
      <c r="D112" s="98"/>
    </row>
    <row r="113" spans="1:4" x14ac:dyDescent="0.25">
      <c r="A113" s="37" t="s">
        <v>38</v>
      </c>
      <c r="B113" s="37" t="s">
        <v>1522</v>
      </c>
      <c r="C113" s="65" t="s">
        <v>1523</v>
      </c>
      <c r="D113" s="98"/>
    </row>
    <row r="114" spans="1:4" x14ac:dyDescent="0.25">
      <c r="A114" s="37" t="s">
        <v>38</v>
      </c>
      <c r="B114" s="37" t="s">
        <v>1524</v>
      </c>
      <c r="C114" s="66" t="s">
        <v>1525</v>
      </c>
      <c r="D114" s="98"/>
    </row>
    <row r="115" spans="1:4" x14ac:dyDescent="0.25">
      <c r="A115" s="37" t="s">
        <v>38</v>
      </c>
      <c r="B115" s="37" t="s">
        <v>1526</v>
      </c>
      <c r="C115" s="66" t="s">
        <v>1527</v>
      </c>
      <c r="D115" s="98"/>
    </row>
    <row r="116" spans="1:4" x14ac:dyDescent="0.25">
      <c r="A116" s="37" t="s">
        <v>38</v>
      </c>
      <c r="B116" s="37" t="s">
        <v>1528</v>
      </c>
      <c r="C116" s="66" t="s">
        <v>1529</v>
      </c>
      <c r="D116" s="98"/>
    </row>
    <row r="117" spans="1:4" x14ac:dyDescent="0.25">
      <c r="A117" s="37" t="s">
        <v>38</v>
      </c>
      <c r="B117" s="37" t="s">
        <v>1530</v>
      </c>
      <c r="C117" s="65" t="s">
        <v>1531</v>
      </c>
      <c r="D117" s="98"/>
    </row>
    <row r="118" spans="1:4" x14ac:dyDescent="0.25">
      <c r="A118" s="37" t="s">
        <v>38</v>
      </c>
      <c r="B118" s="37" t="s">
        <v>1532</v>
      </c>
      <c r="C118" s="65" t="s">
        <v>1533</v>
      </c>
      <c r="D118" s="98"/>
    </row>
    <row r="119" spans="1:4" x14ac:dyDescent="0.25">
      <c r="A119" s="37" t="s">
        <v>38</v>
      </c>
      <c r="B119" s="37" t="s">
        <v>1534</v>
      </c>
      <c r="C119" s="64" t="s">
        <v>1535</v>
      </c>
      <c r="D119" s="98"/>
    </row>
    <row r="120" spans="1:4" x14ac:dyDescent="0.25">
      <c r="A120" s="37" t="s">
        <v>38</v>
      </c>
      <c r="B120" s="37" t="s">
        <v>1536</v>
      </c>
      <c r="C120" s="65" t="s">
        <v>1537</v>
      </c>
      <c r="D120" s="98"/>
    </row>
    <row r="121" spans="1:4" x14ac:dyDescent="0.25">
      <c r="A121" s="37" t="s">
        <v>38</v>
      </c>
      <c r="B121" s="37" t="s">
        <v>1538</v>
      </c>
      <c r="C121" s="66" t="s">
        <v>1539</v>
      </c>
      <c r="D121" s="98"/>
    </row>
    <row r="122" spans="1:4" x14ac:dyDescent="0.25">
      <c r="A122" s="37" t="s">
        <v>38</v>
      </c>
      <c r="B122" s="37" t="s">
        <v>1540</v>
      </c>
      <c r="C122" s="66" t="s">
        <v>1541</v>
      </c>
      <c r="D122" s="98"/>
    </row>
    <row r="123" spans="1:4" x14ac:dyDescent="0.25">
      <c r="A123" s="37" t="s">
        <v>38</v>
      </c>
      <c r="B123" s="37" t="s">
        <v>1542</v>
      </c>
      <c r="C123" s="66" t="s">
        <v>1543</v>
      </c>
      <c r="D123" s="98"/>
    </row>
    <row r="124" spans="1:4" x14ac:dyDescent="0.25">
      <c r="A124" s="37" t="s">
        <v>38</v>
      </c>
      <c r="B124" s="37" t="s">
        <v>1544</v>
      </c>
      <c r="C124" s="66" t="s">
        <v>1545</v>
      </c>
      <c r="D124" s="98"/>
    </row>
    <row r="125" spans="1:4" x14ac:dyDescent="0.25">
      <c r="A125" s="37" t="s">
        <v>38</v>
      </c>
      <c r="B125" s="37" t="s">
        <v>1546</v>
      </c>
      <c r="C125" s="65" t="s">
        <v>1547</v>
      </c>
      <c r="D125" s="98"/>
    </row>
    <row r="126" spans="1:4" x14ac:dyDescent="0.25">
      <c r="A126" s="37" t="s">
        <v>38</v>
      </c>
      <c r="B126" s="37" t="s">
        <v>1548</v>
      </c>
      <c r="C126" s="65" t="s">
        <v>1549</v>
      </c>
      <c r="D126" s="98"/>
    </row>
    <row r="127" spans="1:4" x14ac:dyDescent="0.25">
      <c r="A127" s="37" t="s">
        <v>38</v>
      </c>
      <c r="B127" s="37" t="s">
        <v>1550</v>
      </c>
      <c r="C127" s="65" t="s">
        <v>1551</v>
      </c>
      <c r="D127" s="98"/>
    </row>
    <row r="128" spans="1:4" x14ac:dyDescent="0.25">
      <c r="A128" s="37" t="s">
        <v>38</v>
      </c>
      <c r="B128" s="37" t="s">
        <v>1552</v>
      </c>
      <c r="C128" s="65" t="s">
        <v>1553</v>
      </c>
      <c r="D128" s="98"/>
    </row>
    <row r="129" spans="1:4" x14ac:dyDescent="0.25">
      <c r="A129" s="37" t="s">
        <v>38</v>
      </c>
      <c r="B129" s="37" t="s">
        <v>1554</v>
      </c>
      <c r="C129" s="66" t="s">
        <v>1555</v>
      </c>
      <c r="D129" s="98"/>
    </row>
    <row r="130" spans="1:4" x14ac:dyDescent="0.25">
      <c r="A130" s="37" t="s">
        <v>38</v>
      </c>
      <c r="B130" s="37" t="s">
        <v>1556</v>
      </c>
      <c r="C130" s="66" t="s">
        <v>1557</v>
      </c>
      <c r="D130" s="98"/>
    </row>
    <row r="131" spans="1:4" x14ac:dyDescent="0.25">
      <c r="A131" s="37" t="s">
        <v>38</v>
      </c>
      <c r="B131" s="37" t="s">
        <v>1558</v>
      </c>
      <c r="C131" s="66" t="s">
        <v>1559</v>
      </c>
      <c r="D131" s="98"/>
    </row>
    <row r="132" spans="1:4" x14ac:dyDescent="0.25">
      <c r="A132" s="37" t="s">
        <v>38</v>
      </c>
      <c r="B132" s="37" t="s">
        <v>1560</v>
      </c>
      <c r="C132" s="65" t="s">
        <v>1561</v>
      </c>
      <c r="D132" s="98"/>
    </row>
    <row r="133" spans="1:4" x14ac:dyDescent="0.25">
      <c r="A133" s="37" t="s">
        <v>38</v>
      </c>
      <c r="B133" s="37" t="s">
        <v>1562</v>
      </c>
      <c r="C133" s="65" t="s">
        <v>1563</v>
      </c>
      <c r="D133" s="98"/>
    </row>
    <row r="134" spans="1:4" x14ac:dyDescent="0.25">
      <c r="A134" s="37" t="s">
        <v>38</v>
      </c>
      <c r="B134" s="37" t="s">
        <v>1564</v>
      </c>
      <c r="C134" s="64" t="s">
        <v>1565</v>
      </c>
      <c r="D134" s="98"/>
    </row>
    <row r="135" spans="1:4" x14ac:dyDescent="0.25">
      <c r="A135" s="37" t="s">
        <v>38</v>
      </c>
      <c r="B135" s="37" t="s">
        <v>1566</v>
      </c>
      <c r="C135" s="65" t="s">
        <v>1567</v>
      </c>
      <c r="D135" s="98"/>
    </row>
    <row r="136" spans="1:4" x14ac:dyDescent="0.25">
      <c r="A136" s="37" t="s">
        <v>38</v>
      </c>
      <c r="B136" s="37" t="s">
        <v>1568</v>
      </c>
      <c r="C136" s="66" t="s">
        <v>1569</v>
      </c>
      <c r="D136" s="98"/>
    </row>
    <row r="137" spans="1:4" x14ac:dyDescent="0.25">
      <c r="A137" s="37" t="s">
        <v>38</v>
      </c>
      <c r="B137" s="37" t="s">
        <v>1570</v>
      </c>
      <c r="C137" s="66" t="s">
        <v>1571</v>
      </c>
      <c r="D137" s="98"/>
    </row>
    <row r="138" spans="1:4" x14ac:dyDescent="0.25">
      <c r="A138" s="37" t="s">
        <v>38</v>
      </c>
      <c r="B138" s="37" t="s">
        <v>1572</v>
      </c>
      <c r="C138" s="66" t="s">
        <v>1573</v>
      </c>
      <c r="D138" s="98"/>
    </row>
    <row r="139" spans="1:4" x14ac:dyDescent="0.25">
      <c r="A139" s="37" t="s">
        <v>38</v>
      </c>
      <c r="B139" s="37" t="s">
        <v>1574</v>
      </c>
      <c r="C139" s="66" t="s">
        <v>1575</v>
      </c>
      <c r="D139" s="98"/>
    </row>
    <row r="140" spans="1:4" x14ac:dyDescent="0.25">
      <c r="A140" s="37" t="s">
        <v>38</v>
      </c>
      <c r="B140" s="37" t="s">
        <v>1576</v>
      </c>
      <c r="C140" s="65" t="s">
        <v>1577</v>
      </c>
      <c r="D140" s="98"/>
    </row>
    <row r="141" spans="1:4" x14ac:dyDescent="0.25">
      <c r="A141" s="37" t="s">
        <v>38</v>
      </c>
      <c r="B141" s="37" t="s">
        <v>1578</v>
      </c>
      <c r="C141" s="65" t="s">
        <v>1579</v>
      </c>
      <c r="D141" s="98"/>
    </row>
    <row r="142" spans="1:4" x14ac:dyDescent="0.25">
      <c r="A142" s="37" t="s">
        <v>38</v>
      </c>
      <c r="B142" s="37" t="s">
        <v>1580</v>
      </c>
      <c r="C142" s="65" t="s">
        <v>1581</v>
      </c>
      <c r="D142" s="98"/>
    </row>
    <row r="143" spans="1:4" x14ac:dyDescent="0.25">
      <c r="A143" s="37" t="s">
        <v>38</v>
      </c>
      <c r="B143" s="37" t="s">
        <v>1582</v>
      </c>
      <c r="C143" s="65" t="s">
        <v>1583</v>
      </c>
      <c r="D143" s="98"/>
    </row>
    <row r="144" spans="1:4" x14ac:dyDescent="0.25">
      <c r="A144" s="37" t="s">
        <v>38</v>
      </c>
      <c r="B144" s="37" t="s">
        <v>1584</v>
      </c>
      <c r="C144" s="66" t="s">
        <v>1585</v>
      </c>
      <c r="D144" s="98"/>
    </row>
    <row r="145" spans="1:4" x14ac:dyDescent="0.25">
      <c r="A145" s="37" t="s">
        <v>38</v>
      </c>
      <c r="B145" s="37" t="s">
        <v>1586</v>
      </c>
      <c r="C145" s="66" t="s">
        <v>1587</v>
      </c>
      <c r="D145" s="98"/>
    </row>
    <row r="146" spans="1:4" x14ac:dyDescent="0.25">
      <c r="A146" s="37" t="s">
        <v>38</v>
      </c>
      <c r="B146" s="37" t="s">
        <v>1588</v>
      </c>
      <c r="C146" s="66" t="s">
        <v>1589</v>
      </c>
      <c r="D146" s="98"/>
    </row>
    <row r="147" spans="1:4" x14ac:dyDescent="0.25">
      <c r="A147" s="37" t="s">
        <v>38</v>
      </c>
      <c r="B147" s="37" t="s">
        <v>1590</v>
      </c>
      <c r="C147" s="65" t="s">
        <v>1591</v>
      </c>
      <c r="D147" s="98"/>
    </row>
    <row r="148" spans="1:4" x14ac:dyDescent="0.25">
      <c r="A148" s="37" t="s">
        <v>38</v>
      </c>
      <c r="B148" s="37" t="s">
        <v>1592</v>
      </c>
      <c r="C148" s="65" t="s">
        <v>1593</v>
      </c>
      <c r="D148" s="98"/>
    </row>
    <row r="149" spans="1:4" x14ac:dyDescent="0.25">
      <c r="A149" s="37" t="s">
        <v>38</v>
      </c>
      <c r="B149" s="37" t="s">
        <v>1594</v>
      </c>
      <c r="C149" s="64" t="s">
        <v>1595</v>
      </c>
      <c r="D149" s="98"/>
    </row>
    <row r="150" spans="1:4" x14ac:dyDescent="0.25">
      <c r="A150" s="37" t="s">
        <v>38</v>
      </c>
      <c r="B150" s="37" t="s">
        <v>1596</v>
      </c>
      <c r="C150" s="65" t="s">
        <v>1597</v>
      </c>
      <c r="D150" s="98"/>
    </row>
    <row r="151" spans="1:4" x14ac:dyDescent="0.25">
      <c r="A151" s="37" t="s">
        <v>38</v>
      </c>
      <c r="B151" s="37" t="s">
        <v>1598</v>
      </c>
      <c r="C151" s="66" t="s">
        <v>1599</v>
      </c>
      <c r="D151" s="98"/>
    </row>
    <row r="152" spans="1:4" x14ac:dyDescent="0.25">
      <c r="A152" s="37" t="s">
        <v>38</v>
      </c>
      <c r="B152" s="37" t="s">
        <v>1600</v>
      </c>
      <c r="C152" s="66" t="s">
        <v>1601</v>
      </c>
      <c r="D152" s="98"/>
    </row>
    <row r="153" spans="1:4" x14ac:dyDescent="0.25">
      <c r="A153" s="37" t="s">
        <v>38</v>
      </c>
      <c r="B153" s="37" t="s">
        <v>1602</v>
      </c>
      <c r="C153" s="66" t="s">
        <v>1603</v>
      </c>
      <c r="D153" s="98"/>
    </row>
    <row r="154" spans="1:4" x14ac:dyDescent="0.25">
      <c r="A154" s="37" t="s">
        <v>38</v>
      </c>
      <c r="B154" s="37" t="s">
        <v>1604</v>
      </c>
      <c r="C154" s="65" t="s">
        <v>1605</v>
      </c>
      <c r="D154" s="98"/>
    </row>
    <row r="155" spans="1:4" x14ac:dyDescent="0.25">
      <c r="A155" s="37" t="s">
        <v>38</v>
      </c>
      <c r="B155" s="37" t="s">
        <v>1606</v>
      </c>
      <c r="C155" s="65" t="s">
        <v>1607</v>
      </c>
      <c r="D155" s="98"/>
    </row>
    <row r="156" spans="1:4" x14ac:dyDescent="0.25">
      <c r="A156" s="37" t="s">
        <v>38</v>
      </c>
      <c r="B156" s="37" t="s">
        <v>1608</v>
      </c>
      <c r="C156" s="65" t="s">
        <v>1609</v>
      </c>
      <c r="D156" s="98"/>
    </row>
    <row r="157" spans="1:4" x14ac:dyDescent="0.25">
      <c r="A157" s="37" t="s">
        <v>38</v>
      </c>
      <c r="B157" s="37" t="s">
        <v>1610</v>
      </c>
      <c r="C157" s="65" t="s">
        <v>1611</v>
      </c>
      <c r="D157" s="98"/>
    </row>
    <row r="158" spans="1:4" x14ac:dyDescent="0.25">
      <c r="A158" s="37" t="s">
        <v>38</v>
      </c>
      <c r="B158" s="37" t="s">
        <v>1612</v>
      </c>
      <c r="C158" s="65" t="s">
        <v>1613</v>
      </c>
      <c r="D158" s="98"/>
    </row>
    <row r="159" spans="1:4" x14ac:dyDescent="0.25">
      <c r="A159" s="37" t="s">
        <v>38</v>
      </c>
      <c r="B159" s="37" t="s">
        <v>1614</v>
      </c>
      <c r="C159" s="65" t="s">
        <v>1615</v>
      </c>
      <c r="D159" s="98"/>
    </row>
    <row r="160" spans="1:4" x14ac:dyDescent="0.25">
      <c r="A160" s="37" t="s">
        <v>38</v>
      </c>
      <c r="B160" s="37" t="s">
        <v>1616</v>
      </c>
      <c r="C160" s="65" t="s">
        <v>1617</v>
      </c>
      <c r="D160" s="98"/>
    </row>
    <row r="161" spans="1:4" x14ac:dyDescent="0.25">
      <c r="A161" s="37" t="s">
        <v>38</v>
      </c>
      <c r="B161" s="37" t="s">
        <v>512</v>
      </c>
      <c r="C161" s="65" t="s">
        <v>1618</v>
      </c>
      <c r="D161" s="98"/>
    </row>
    <row r="162" spans="1:4" x14ac:dyDescent="0.25">
      <c r="A162" s="37" t="s">
        <v>38</v>
      </c>
      <c r="B162" s="37" t="s">
        <v>1619</v>
      </c>
      <c r="C162" s="64" t="s">
        <v>1620</v>
      </c>
      <c r="D162" s="98"/>
    </row>
    <row r="163" spans="1:4" x14ac:dyDescent="0.25">
      <c r="A163" s="37" t="s">
        <v>38</v>
      </c>
      <c r="B163" s="37" t="s">
        <v>1621</v>
      </c>
      <c r="C163" s="65" t="s">
        <v>1622</v>
      </c>
      <c r="D163" s="98"/>
    </row>
    <row r="164" spans="1:4" x14ac:dyDescent="0.25">
      <c r="A164" s="37" t="s">
        <v>38</v>
      </c>
      <c r="B164" s="37" t="s">
        <v>1606</v>
      </c>
      <c r="C164" s="65" t="s">
        <v>1607</v>
      </c>
      <c r="D164" s="98"/>
    </row>
    <row r="165" spans="1:4" x14ac:dyDescent="0.25">
      <c r="A165" s="37" t="s">
        <v>38</v>
      </c>
      <c r="B165" s="37" t="s">
        <v>1623</v>
      </c>
      <c r="C165" s="65" t="s">
        <v>1624</v>
      </c>
      <c r="D165" s="98"/>
    </row>
    <row r="166" spans="1:4" x14ac:dyDescent="0.25">
      <c r="A166" s="37" t="s">
        <v>38</v>
      </c>
      <c r="B166" s="37" t="s">
        <v>512</v>
      </c>
      <c r="C166" s="65" t="s">
        <v>1618</v>
      </c>
      <c r="D166" s="98"/>
    </row>
    <row r="167" spans="1:4" x14ac:dyDescent="0.25">
      <c r="A167" s="37" t="s">
        <v>38</v>
      </c>
      <c r="B167" s="37" t="s">
        <v>1625</v>
      </c>
      <c r="C167" s="64" t="s">
        <v>1626</v>
      </c>
      <c r="D167" s="98"/>
    </row>
    <row r="168" spans="1:4" x14ac:dyDescent="0.25">
      <c r="A168" s="37" t="s">
        <v>38</v>
      </c>
      <c r="B168" s="37" t="s">
        <v>1627</v>
      </c>
      <c r="C168" s="65" t="s">
        <v>1628</v>
      </c>
      <c r="D168" s="98"/>
    </row>
    <row r="169" spans="1:4" x14ac:dyDescent="0.25">
      <c r="A169" s="37" t="s">
        <v>38</v>
      </c>
      <c r="B169" s="37" t="s">
        <v>1629</v>
      </c>
      <c r="C169" s="64" t="s">
        <v>1630</v>
      </c>
      <c r="D169" s="98"/>
    </row>
    <row r="170" spans="1:4" x14ac:dyDescent="0.25">
      <c r="A170" s="37" t="s">
        <v>38</v>
      </c>
      <c r="B170" s="37" t="s">
        <v>1631</v>
      </c>
      <c r="C170" s="65" t="s">
        <v>1632</v>
      </c>
      <c r="D170" s="98"/>
    </row>
    <row r="171" spans="1:4" x14ac:dyDescent="0.25">
      <c r="A171" s="37" t="s">
        <v>38</v>
      </c>
      <c r="B171" s="37" t="s">
        <v>1633</v>
      </c>
      <c r="C171" s="65" t="s">
        <v>1634</v>
      </c>
      <c r="D171" s="98"/>
    </row>
    <row r="172" spans="1:4" x14ac:dyDescent="0.25">
      <c r="A172" s="37" t="s">
        <v>38</v>
      </c>
      <c r="B172" s="37" t="s">
        <v>1635</v>
      </c>
      <c r="C172" s="65" t="s">
        <v>1636</v>
      </c>
      <c r="D172" s="98"/>
    </row>
    <row r="173" spans="1:4" x14ac:dyDescent="0.25">
      <c r="A173" s="37" t="s">
        <v>38</v>
      </c>
      <c r="B173" s="37" t="s">
        <v>1637</v>
      </c>
      <c r="C173" s="65" t="s">
        <v>1638</v>
      </c>
      <c r="D173" s="98"/>
    </row>
    <row r="174" spans="1:4" x14ac:dyDescent="0.25">
      <c r="A174" s="37" t="s">
        <v>38</v>
      </c>
      <c r="B174" s="37" t="s">
        <v>1639</v>
      </c>
      <c r="C174" s="64" t="s">
        <v>1640</v>
      </c>
      <c r="D174" s="98"/>
    </row>
    <row r="175" spans="1:4" x14ac:dyDescent="0.25">
      <c r="A175" s="37" t="s">
        <v>38</v>
      </c>
      <c r="B175" s="37" t="s">
        <v>1641</v>
      </c>
      <c r="C175" s="65" t="s">
        <v>1642</v>
      </c>
      <c r="D175" s="98"/>
    </row>
    <row r="176" spans="1:4" x14ac:dyDescent="0.25">
      <c r="A176" s="37" t="s">
        <v>38</v>
      </c>
      <c r="B176" s="37" t="s">
        <v>1643</v>
      </c>
      <c r="C176" s="66" t="s">
        <v>1644</v>
      </c>
      <c r="D176" s="98"/>
    </row>
    <row r="177" spans="1:4" x14ac:dyDescent="0.25">
      <c r="A177" s="37" t="s">
        <v>38</v>
      </c>
      <c r="B177" s="37" t="s">
        <v>1645</v>
      </c>
      <c r="C177" s="66" t="s">
        <v>1646</v>
      </c>
      <c r="D177" s="98"/>
    </row>
    <row r="178" spans="1:4" x14ac:dyDescent="0.25">
      <c r="A178" s="37" t="s">
        <v>38</v>
      </c>
      <c r="B178" s="37" t="s">
        <v>1647</v>
      </c>
      <c r="C178" s="66" t="s">
        <v>1648</v>
      </c>
      <c r="D178" s="98"/>
    </row>
    <row r="179" spans="1:4" x14ac:dyDescent="0.25">
      <c r="A179" s="37" t="s">
        <v>38</v>
      </c>
      <c r="B179" s="37" t="s">
        <v>1649</v>
      </c>
      <c r="C179" s="65" t="s">
        <v>1650</v>
      </c>
      <c r="D179" s="98"/>
    </row>
    <row r="180" spans="1:4" x14ac:dyDescent="0.25">
      <c r="A180" s="37" t="s">
        <v>38</v>
      </c>
      <c r="B180" s="37" t="s">
        <v>1651</v>
      </c>
      <c r="C180" s="66" t="s">
        <v>1652</v>
      </c>
      <c r="D180" s="98"/>
    </row>
    <row r="181" spans="1:4" x14ac:dyDescent="0.25">
      <c r="A181" s="37" t="s">
        <v>38</v>
      </c>
      <c r="B181" s="37" t="s">
        <v>1653</v>
      </c>
      <c r="C181" s="66" t="s">
        <v>1654</v>
      </c>
      <c r="D181" s="98"/>
    </row>
    <row r="182" spans="1:4" x14ac:dyDescent="0.25">
      <c r="A182" s="37" t="s">
        <v>38</v>
      </c>
      <c r="B182" s="37" t="s">
        <v>1655</v>
      </c>
      <c r="C182" s="66" t="s">
        <v>1656</v>
      </c>
      <c r="D182" s="98"/>
    </row>
    <row r="183" spans="1:4" x14ac:dyDescent="0.25">
      <c r="A183" s="37" t="s">
        <v>38</v>
      </c>
      <c r="B183" s="37" t="s">
        <v>1657</v>
      </c>
      <c r="C183" s="66" t="s">
        <v>1658</v>
      </c>
      <c r="D183" s="98"/>
    </row>
    <row r="184" spans="1:4" x14ac:dyDescent="0.25">
      <c r="A184" s="37" t="s">
        <v>38</v>
      </c>
      <c r="B184" s="37" t="s">
        <v>1659</v>
      </c>
      <c r="C184" s="65" t="s">
        <v>1660</v>
      </c>
      <c r="D184" s="98"/>
    </row>
    <row r="185" spans="1:4" x14ac:dyDescent="0.25">
      <c r="A185" s="37" t="s">
        <v>38</v>
      </c>
      <c r="B185" s="37" t="s">
        <v>524</v>
      </c>
      <c r="C185" s="65" t="s">
        <v>1661</v>
      </c>
      <c r="D185" s="98"/>
    </row>
    <row r="186" spans="1:4" x14ac:dyDescent="0.25">
      <c r="A186" s="37" t="s">
        <v>38</v>
      </c>
      <c r="B186" s="37" t="s">
        <v>1662</v>
      </c>
      <c r="C186" s="64" t="s">
        <v>1663</v>
      </c>
      <c r="D186" s="98"/>
    </row>
    <row r="187" spans="1:4" x14ac:dyDescent="0.25">
      <c r="A187" s="37" t="s">
        <v>38</v>
      </c>
      <c r="B187" s="37" t="s">
        <v>1664</v>
      </c>
      <c r="C187" s="65" t="s">
        <v>1665</v>
      </c>
      <c r="D187" s="98"/>
    </row>
    <row r="188" spans="1:4" x14ac:dyDescent="0.25">
      <c r="A188" s="37" t="s">
        <v>38</v>
      </c>
      <c r="B188" s="37" t="s">
        <v>1666</v>
      </c>
      <c r="C188" s="65" t="s">
        <v>1667</v>
      </c>
      <c r="D188" s="98"/>
    </row>
    <row r="189" spans="1:4" x14ac:dyDescent="0.25">
      <c r="A189" s="37" t="s">
        <v>38</v>
      </c>
      <c r="B189" s="37" t="s">
        <v>530</v>
      </c>
      <c r="C189" s="65" t="s">
        <v>1668</v>
      </c>
      <c r="D189" s="98"/>
    </row>
    <row r="190" spans="1:4" x14ac:dyDescent="0.25">
      <c r="A190" s="37" t="s">
        <v>38</v>
      </c>
      <c r="B190" s="37" t="s">
        <v>1669</v>
      </c>
      <c r="C190" s="64" t="s">
        <v>1670</v>
      </c>
      <c r="D190" s="98"/>
    </row>
    <row r="191" spans="1:4" x14ac:dyDescent="0.25">
      <c r="A191" s="37" t="s">
        <v>38</v>
      </c>
      <c r="B191" s="37" t="s">
        <v>1671</v>
      </c>
      <c r="C191" s="65" t="s">
        <v>1672</v>
      </c>
      <c r="D191" s="98"/>
    </row>
    <row r="192" spans="1:4" x14ac:dyDescent="0.25">
      <c r="A192" s="37" t="s">
        <v>38</v>
      </c>
      <c r="B192" s="37" t="s">
        <v>1673</v>
      </c>
      <c r="C192" s="65" t="s">
        <v>1674</v>
      </c>
      <c r="D192" s="98"/>
    </row>
    <row r="193" spans="1:4" x14ac:dyDescent="0.25">
      <c r="A193" s="37" t="s">
        <v>38</v>
      </c>
      <c r="B193" s="37" t="s">
        <v>1675</v>
      </c>
      <c r="C193" s="65" t="s">
        <v>1676</v>
      </c>
      <c r="D193" s="98"/>
    </row>
    <row r="194" spans="1:4" x14ac:dyDescent="0.25">
      <c r="A194" s="37" t="s">
        <v>38</v>
      </c>
      <c r="B194" s="37" t="s">
        <v>1677</v>
      </c>
      <c r="C194" s="65" t="s">
        <v>1678</v>
      </c>
      <c r="D194" s="98"/>
    </row>
    <row r="195" spans="1:4" x14ac:dyDescent="0.25">
      <c r="A195" s="37" t="s">
        <v>38</v>
      </c>
      <c r="B195" s="37" t="s">
        <v>1679</v>
      </c>
      <c r="C195" s="65" t="s">
        <v>1680</v>
      </c>
      <c r="D195" s="98"/>
    </row>
    <row r="196" spans="1:4" x14ac:dyDescent="0.25">
      <c r="A196" s="37" t="s">
        <v>38</v>
      </c>
      <c r="B196" s="37" t="s">
        <v>1681</v>
      </c>
      <c r="C196" s="65" t="s">
        <v>1682</v>
      </c>
      <c r="D196" s="98"/>
    </row>
    <row r="197" spans="1:4" x14ac:dyDescent="0.25">
      <c r="A197" s="37" t="s">
        <v>38</v>
      </c>
      <c r="B197" s="37" t="s">
        <v>1683</v>
      </c>
      <c r="C197" s="65" t="s">
        <v>1684</v>
      </c>
      <c r="D197" s="98"/>
    </row>
    <row r="198" spans="1:4" x14ac:dyDescent="0.25">
      <c r="A198" s="37" t="s">
        <v>38</v>
      </c>
      <c r="B198" s="37" t="s">
        <v>1685</v>
      </c>
      <c r="C198" s="66" t="s">
        <v>1686</v>
      </c>
      <c r="D198" s="98"/>
    </row>
    <row r="199" spans="1:4" x14ac:dyDescent="0.25">
      <c r="A199" s="37" t="s">
        <v>38</v>
      </c>
      <c r="B199" s="37" t="s">
        <v>1687</v>
      </c>
      <c r="C199" s="65" t="s">
        <v>1688</v>
      </c>
      <c r="D199" s="98"/>
    </row>
    <row r="200" spans="1:4" x14ac:dyDescent="0.25">
      <c r="A200" s="37" t="s">
        <v>38</v>
      </c>
      <c r="B200" s="37" t="s">
        <v>1689</v>
      </c>
      <c r="C200" s="65" t="s">
        <v>1690</v>
      </c>
      <c r="D200" s="98"/>
    </row>
    <row r="201" spans="1:4" x14ac:dyDescent="0.25">
      <c r="A201" s="37" t="s">
        <v>38</v>
      </c>
      <c r="B201" s="37" t="s">
        <v>1691</v>
      </c>
      <c r="C201" s="64" t="s">
        <v>1692</v>
      </c>
      <c r="D201" s="98"/>
    </row>
    <row r="202" spans="1:4" x14ac:dyDescent="0.25">
      <c r="A202" s="37" t="s">
        <v>38</v>
      </c>
      <c r="B202" s="37" t="s">
        <v>1693</v>
      </c>
      <c r="C202" s="65" t="s">
        <v>1694</v>
      </c>
      <c r="D202" s="98"/>
    </row>
    <row r="203" spans="1:4" x14ac:dyDescent="0.25">
      <c r="A203" s="37" t="s">
        <v>38</v>
      </c>
      <c r="B203" s="37" t="s">
        <v>1695</v>
      </c>
      <c r="C203" s="65" t="s">
        <v>1696</v>
      </c>
      <c r="D203" s="98"/>
    </row>
    <row r="204" spans="1:4" x14ac:dyDescent="0.25">
      <c r="A204" s="37" t="s">
        <v>38</v>
      </c>
      <c r="B204" s="37" t="s">
        <v>1697</v>
      </c>
      <c r="C204" s="65" t="s">
        <v>1698</v>
      </c>
      <c r="D204" s="98"/>
    </row>
    <row r="205" spans="1:4" x14ac:dyDescent="0.25">
      <c r="A205" s="37" t="s">
        <v>38</v>
      </c>
      <c r="B205" s="37" t="s">
        <v>1699</v>
      </c>
      <c r="C205" s="65" t="s">
        <v>1700</v>
      </c>
      <c r="D205" s="98"/>
    </row>
    <row r="206" spans="1:4" x14ac:dyDescent="0.25">
      <c r="A206" s="37" t="s">
        <v>38</v>
      </c>
      <c r="B206" s="37" t="s">
        <v>1701</v>
      </c>
      <c r="C206" s="65" t="s">
        <v>1702</v>
      </c>
      <c r="D206" s="98"/>
    </row>
    <row r="207" spans="1:4" x14ac:dyDescent="0.25">
      <c r="A207" s="37" t="s">
        <v>38</v>
      </c>
      <c r="B207" s="37" t="s">
        <v>1703</v>
      </c>
      <c r="C207" s="65" t="s">
        <v>1704</v>
      </c>
      <c r="D207" s="98"/>
    </row>
    <row r="208" spans="1:4" x14ac:dyDescent="0.25">
      <c r="A208" s="37" t="s">
        <v>38</v>
      </c>
      <c r="B208" s="37" t="s">
        <v>1705</v>
      </c>
      <c r="C208" s="65" t="s">
        <v>1706</v>
      </c>
      <c r="D208" s="98"/>
    </row>
    <row r="209" spans="1:4" x14ac:dyDescent="0.25">
      <c r="A209" s="37" t="s">
        <v>38</v>
      </c>
      <c r="B209" s="37" t="s">
        <v>1707</v>
      </c>
      <c r="C209" s="65" t="s">
        <v>1708</v>
      </c>
      <c r="D209" s="98"/>
    </row>
    <row r="210" spans="1:4" x14ac:dyDescent="0.25">
      <c r="A210" s="37" t="s">
        <v>38</v>
      </c>
      <c r="B210" s="37" t="s">
        <v>1709</v>
      </c>
      <c r="C210" s="65" t="s">
        <v>1710</v>
      </c>
      <c r="D210" s="98"/>
    </row>
    <row r="211" spans="1:4" x14ac:dyDescent="0.25">
      <c r="A211" s="37" t="s">
        <v>38</v>
      </c>
      <c r="B211" s="37" t="s">
        <v>1711</v>
      </c>
      <c r="C211" s="66" t="s">
        <v>1712</v>
      </c>
      <c r="D211" s="98"/>
    </row>
    <row r="212" spans="1:4" x14ac:dyDescent="0.25">
      <c r="A212" s="37" t="s">
        <v>38</v>
      </c>
      <c r="B212" s="37" t="s">
        <v>1713</v>
      </c>
      <c r="C212" s="66" t="s">
        <v>1714</v>
      </c>
      <c r="D212" s="98"/>
    </row>
    <row r="213" spans="1:4" x14ac:dyDescent="0.25">
      <c r="A213" s="37" t="s">
        <v>38</v>
      </c>
      <c r="B213" s="37" t="s">
        <v>1715</v>
      </c>
      <c r="C213" s="66" t="s">
        <v>1716</v>
      </c>
      <c r="D213" s="98"/>
    </row>
    <row r="214" spans="1:4" x14ac:dyDescent="0.25">
      <c r="A214" s="37" t="s">
        <v>38</v>
      </c>
      <c r="B214" s="37" t="s">
        <v>1717</v>
      </c>
      <c r="C214" s="66" t="s">
        <v>1718</v>
      </c>
      <c r="D214" s="98"/>
    </row>
    <row r="215" spans="1:4" x14ac:dyDescent="0.25">
      <c r="A215" s="37" t="s">
        <v>38</v>
      </c>
      <c r="B215" s="37" t="s">
        <v>1719</v>
      </c>
      <c r="C215" s="66" t="s">
        <v>1720</v>
      </c>
      <c r="D215" s="98"/>
    </row>
    <row r="216" spans="1:4" x14ac:dyDescent="0.25">
      <c r="A216" s="37" t="s">
        <v>38</v>
      </c>
      <c r="B216" s="37" t="s">
        <v>1721</v>
      </c>
      <c r="C216" s="66" t="s">
        <v>1722</v>
      </c>
      <c r="D216" s="98"/>
    </row>
    <row r="217" spans="1:4" x14ac:dyDescent="0.25">
      <c r="A217" s="37" t="s">
        <v>38</v>
      </c>
      <c r="B217" s="37" t="s">
        <v>1723</v>
      </c>
      <c r="C217" s="65" t="s">
        <v>1724</v>
      </c>
      <c r="D217" s="98"/>
    </row>
    <row r="218" spans="1:4" x14ac:dyDescent="0.25">
      <c r="A218" s="37" t="s">
        <v>38</v>
      </c>
      <c r="B218" s="37" t="s">
        <v>1725</v>
      </c>
      <c r="C218" s="65" t="s">
        <v>1726</v>
      </c>
      <c r="D218" s="98"/>
    </row>
    <row r="219" spans="1:4" x14ac:dyDescent="0.25">
      <c r="A219" s="37" t="s">
        <v>38</v>
      </c>
      <c r="B219" s="37" t="s">
        <v>1727</v>
      </c>
      <c r="C219" s="66" t="s">
        <v>1728</v>
      </c>
      <c r="D219" s="98"/>
    </row>
    <row r="220" spans="1:4" x14ac:dyDescent="0.25">
      <c r="A220" s="37" t="s">
        <v>38</v>
      </c>
      <c r="B220" s="37" t="s">
        <v>1729</v>
      </c>
      <c r="C220" s="66" t="s">
        <v>1730</v>
      </c>
      <c r="D220" s="98"/>
    </row>
    <row r="221" spans="1:4" x14ac:dyDescent="0.25">
      <c r="A221" s="37" t="s">
        <v>38</v>
      </c>
      <c r="B221" s="37" t="s">
        <v>1731</v>
      </c>
      <c r="C221" s="65" t="s">
        <v>1732</v>
      </c>
      <c r="D221" s="98"/>
    </row>
    <row r="222" spans="1:4" x14ac:dyDescent="0.25">
      <c r="A222" s="37" t="s">
        <v>38</v>
      </c>
      <c r="B222" s="37" t="s">
        <v>1733</v>
      </c>
      <c r="C222" s="66" t="s">
        <v>1734</v>
      </c>
      <c r="D222" s="98"/>
    </row>
    <row r="223" spans="1:4" x14ac:dyDescent="0.25">
      <c r="A223" s="37" t="s">
        <v>38</v>
      </c>
      <c r="B223" s="37" t="s">
        <v>1735</v>
      </c>
      <c r="C223" s="66" t="s">
        <v>1736</v>
      </c>
      <c r="D223" s="98"/>
    </row>
    <row r="224" spans="1:4" x14ac:dyDescent="0.25">
      <c r="A224" s="37" t="s">
        <v>38</v>
      </c>
      <c r="B224" s="37" t="s">
        <v>1737</v>
      </c>
      <c r="C224" s="65" t="s">
        <v>1738</v>
      </c>
      <c r="D224" s="98"/>
    </row>
    <row r="225" spans="1:4" x14ac:dyDescent="0.25">
      <c r="A225" s="37" t="s">
        <v>38</v>
      </c>
      <c r="B225" s="37" t="s">
        <v>1739</v>
      </c>
      <c r="C225" s="65" t="s">
        <v>1740</v>
      </c>
      <c r="D225" s="98"/>
    </row>
    <row r="226" spans="1:4" x14ac:dyDescent="0.25">
      <c r="A226" s="37" t="s">
        <v>38</v>
      </c>
      <c r="B226" s="37" t="s">
        <v>1741</v>
      </c>
      <c r="C226" s="65" t="s">
        <v>1742</v>
      </c>
      <c r="D226" s="98"/>
    </row>
    <row r="227" spans="1:4" x14ac:dyDescent="0.25">
      <c r="A227" s="37" t="s">
        <v>38</v>
      </c>
      <c r="B227" s="37" t="s">
        <v>1743</v>
      </c>
      <c r="C227" s="65" t="s">
        <v>1744</v>
      </c>
      <c r="D227" s="98"/>
    </row>
    <row r="228" spans="1:4" x14ac:dyDescent="0.25">
      <c r="A228" s="37" t="s">
        <v>38</v>
      </c>
      <c r="B228" s="37" t="s">
        <v>1745</v>
      </c>
      <c r="C228" s="64" t="s">
        <v>1746</v>
      </c>
      <c r="D228" s="98"/>
    </row>
    <row r="229" spans="1:4" x14ac:dyDescent="0.25">
      <c r="A229" s="37" t="s">
        <v>38</v>
      </c>
      <c r="B229" s="37" t="s">
        <v>1747</v>
      </c>
      <c r="C229" s="65" t="s">
        <v>1748</v>
      </c>
      <c r="D229" s="98"/>
    </row>
    <row r="230" spans="1:4" x14ac:dyDescent="0.25">
      <c r="A230" s="37" t="s">
        <v>38</v>
      </c>
      <c r="B230" s="37" t="s">
        <v>1749</v>
      </c>
      <c r="C230" s="66" t="s">
        <v>1750</v>
      </c>
      <c r="D230" s="98"/>
    </row>
    <row r="231" spans="1:4" x14ac:dyDescent="0.25">
      <c r="A231" s="37" t="s">
        <v>38</v>
      </c>
      <c r="B231" s="37" t="s">
        <v>1751</v>
      </c>
      <c r="C231" s="66" t="s">
        <v>1752</v>
      </c>
      <c r="D231" s="98"/>
    </row>
    <row r="232" spans="1:4" x14ac:dyDescent="0.25">
      <c r="A232" s="37" t="s">
        <v>38</v>
      </c>
      <c r="B232" s="37" t="s">
        <v>1753</v>
      </c>
      <c r="C232" s="66" t="s">
        <v>1754</v>
      </c>
      <c r="D232" s="98"/>
    </row>
    <row r="233" spans="1:4" x14ac:dyDescent="0.25">
      <c r="A233" s="37" t="s">
        <v>38</v>
      </c>
      <c r="B233" s="37" t="s">
        <v>1755</v>
      </c>
      <c r="C233" s="65" t="s">
        <v>1756</v>
      </c>
      <c r="D233" s="98"/>
    </row>
    <row r="234" spans="1:4" x14ac:dyDescent="0.25">
      <c r="A234" s="37" t="s">
        <v>38</v>
      </c>
      <c r="B234" s="37" t="s">
        <v>1757</v>
      </c>
      <c r="C234" s="66" t="s">
        <v>1758</v>
      </c>
      <c r="D234" s="98"/>
    </row>
    <row r="235" spans="1:4" x14ac:dyDescent="0.25">
      <c r="A235" s="37" t="s">
        <v>38</v>
      </c>
      <c r="B235" s="37" t="s">
        <v>1759</v>
      </c>
      <c r="C235" s="66" t="s">
        <v>1760</v>
      </c>
      <c r="D235" s="98"/>
    </row>
    <row r="236" spans="1:4" x14ac:dyDescent="0.25">
      <c r="A236" s="37" t="s">
        <v>38</v>
      </c>
      <c r="B236" s="37" t="s">
        <v>1761</v>
      </c>
      <c r="C236" s="66" t="s">
        <v>1762</v>
      </c>
      <c r="D236" s="98"/>
    </row>
    <row r="237" spans="1:4" x14ac:dyDescent="0.25">
      <c r="A237" s="37" t="s">
        <v>38</v>
      </c>
      <c r="B237" s="37" t="s">
        <v>1763</v>
      </c>
      <c r="C237" s="65" t="s">
        <v>1764</v>
      </c>
      <c r="D237" s="98"/>
    </row>
    <row r="238" spans="1:4" x14ac:dyDescent="0.25">
      <c r="A238" s="37" t="s">
        <v>38</v>
      </c>
      <c r="B238" s="37" t="s">
        <v>1765</v>
      </c>
      <c r="C238" s="66" t="s">
        <v>1766</v>
      </c>
      <c r="D238" s="98"/>
    </row>
    <row r="239" spans="1:4" x14ac:dyDescent="0.25">
      <c r="A239" s="37" t="s">
        <v>38</v>
      </c>
      <c r="B239" s="37" t="s">
        <v>1767</v>
      </c>
      <c r="C239" s="66" t="s">
        <v>1768</v>
      </c>
      <c r="D239" s="98"/>
    </row>
    <row r="240" spans="1:4" x14ac:dyDescent="0.25">
      <c r="A240" s="37" t="s">
        <v>38</v>
      </c>
      <c r="B240" s="37" t="s">
        <v>1769</v>
      </c>
      <c r="C240" s="66" t="s">
        <v>1770</v>
      </c>
      <c r="D240" s="98"/>
    </row>
    <row r="241" spans="1:4" x14ac:dyDescent="0.25">
      <c r="A241" s="37" t="s">
        <v>38</v>
      </c>
      <c r="B241" s="37" t="s">
        <v>1771</v>
      </c>
      <c r="C241" s="65" t="s">
        <v>1772</v>
      </c>
      <c r="D241" s="98"/>
    </row>
    <row r="242" spans="1:4" x14ac:dyDescent="0.25">
      <c r="A242" s="37" t="s">
        <v>38</v>
      </c>
      <c r="B242" s="37" t="s">
        <v>1773</v>
      </c>
      <c r="C242" s="66" t="s">
        <v>1774</v>
      </c>
      <c r="D242" s="98"/>
    </row>
    <row r="243" spans="1:4" x14ac:dyDescent="0.25">
      <c r="A243" s="37" t="s">
        <v>38</v>
      </c>
      <c r="B243" s="37" t="s">
        <v>1775</v>
      </c>
      <c r="C243" s="66" t="s">
        <v>1776</v>
      </c>
      <c r="D243" s="98"/>
    </row>
    <row r="244" spans="1:4" x14ac:dyDescent="0.25">
      <c r="A244" s="37" t="s">
        <v>38</v>
      </c>
      <c r="B244" s="37" t="s">
        <v>1777</v>
      </c>
      <c r="C244" s="66" t="s">
        <v>1778</v>
      </c>
      <c r="D244" s="98"/>
    </row>
    <row r="245" spans="1:4" x14ac:dyDescent="0.25">
      <c r="A245" s="37" t="s">
        <v>38</v>
      </c>
      <c r="B245" s="37" t="s">
        <v>1779</v>
      </c>
      <c r="C245" s="65" t="s">
        <v>1780</v>
      </c>
      <c r="D245" s="98"/>
    </row>
    <row r="246" spans="1:4" x14ac:dyDescent="0.25">
      <c r="A246" s="37" t="s">
        <v>38</v>
      </c>
      <c r="B246" s="37" t="s">
        <v>1781</v>
      </c>
      <c r="C246" s="66" t="s">
        <v>1782</v>
      </c>
      <c r="D246" s="98"/>
    </row>
    <row r="247" spans="1:4" x14ac:dyDescent="0.25">
      <c r="A247" s="37" t="s">
        <v>38</v>
      </c>
      <c r="B247" s="37" t="s">
        <v>1783</v>
      </c>
      <c r="C247" s="66" t="s">
        <v>1784</v>
      </c>
      <c r="D247" s="98"/>
    </row>
    <row r="248" spans="1:4" x14ac:dyDescent="0.25">
      <c r="A248" s="37" t="s">
        <v>38</v>
      </c>
      <c r="B248" s="37" t="s">
        <v>1785</v>
      </c>
      <c r="C248" s="66" t="s">
        <v>1786</v>
      </c>
      <c r="D248" s="98"/>
    </row>
    <row r="249" spans="1:4" x14ac:dyDescent="0.25">
      <c r="A249" s="37" t="s">
        <v>38</v>
      </c>
      <c r="B249" s="37" t="s">
        <v>1787</v>
      </c>
      <c r="C249" s="65" t="s">
        <v>1788</v>
      </c>
      <c r="D249" s="98"/>
    </row>
    <row r="250" spans="1:4" x14ac:dyDescent="0.25">
      <c r="A250" s="37" t="s">
        <v>38</v>
      </c>
      <c r="B250" s="37" t="s">
        <v>1789</v>
      </c>
      <c r="C250" s="66" t="s">
        <v>1790</v>
      </c>
      <c r="D250" s="98"/>
    </row>
    <row r="251" spans="1:4" x14ac:dyDescent="0.25">
      <c r="A251" s="37" t="s">
        <v>38</v>
      </c>
      <c r="B251" s="37" t="s">
        <v>1791</v>
      </c>
      <c r="C251" s="66" t="s">
        <v>1792</v>
      </c>
      <c r="D251" s="98"/>
    </row>
    <row r="252" spans="1:4" x14ac:dyDescent="0.25">
      <c r="A252" s="37" t="s">
        <v>38</v>
      </c>
      <c r="B252" s="37" t="s">
        <v>1793</v>
      </c>
      <c r="C252" s="66" t="s">
        <v>1794</v>
      </c>
      <c r="D252" s="98"/>
    </row>
    <row r="253" spans="1:4" x14ac:dyDescent="0.25">
      <c r="A253" s="37" t="s">
        <v>38</v>
      </c>
      <c r="B253" s="37" t="s">
        <v>1795</v>
      </c>
      <c r="C253" s="65" t="s">
        <v>1796</v>
      </c>
      <c r="D253" s="98"/>
    </row>
    <row r="254" spans="1:4" x14ac:dyDescent="0.25">
      <c r="A254" s="37" t="s">
        <v>38</v>
      </c>
      <c r="B254" s="37" t="s">
        <v>1797</v>
      </c>
      <c r="C254" s="66" t="s">
        <v>1798</v>
      </c>
      <c r="D254" s="98"/>
    </row>
    <row r="255" spans="1:4" x14ac:dyDescent="0.25">
      <c r="A255" s="37" t="s">
        <v>38</v>
      </c>
      <c r="B255" s="37" t="s">
        <v>1799</v>
      </c>
      <c r="C255" s="66" t="s">
        <v>1800</v>
      </c>
      <c r="D255" s="98"/>
    </row>
    <row r="256" spans="1:4" x14ac:dyDescent="0.25">
      <c r="A256" s="37" t="s">
        <v>38</v>
      </c>
      <c r="B256" s="37" t="s">
        <v>1801</v>
      </c>
      <c r="C256" s="66" t="s">
        <v>1802</v>
      </c>
      <c r="D256" s="98"/>
    </row>
    <row r="257" spans="1:4" x14ac:dyDescent="0.25">
      <c r="A257" s="37" t="s">
        <v>38</v>
      </c>
      <c r="B257" s="37" t="s">
        <v>1803</v>
      </c>
      <c r="C257" s="65" t="s">
        <v>1804</v>
      </c>
      <c r="D257" s="98"/>
    </row>
    <row r="258" spans="1:4" x14ac:dyDescent="0.25">
      <c r="A258" s="37" t="s">
        <v>38</v>
      </c>
      <c r="B258" s="37" t="s">
        <v>566</v>
      </c>
      <c r="C258" s="66" t="s">
        <v>567</v>
      </c>
      <c r="D258" s="98"/>
    </row>
    <row r="259" spans="1:4" x14ac:dyDescent="0.25">
      <c r="A259" s="37" t="s">
        <v>38</v>
      </c>
      <c r="B259" s="37" t="s">
        <v>588</v>
      </c>
      <c r="C259" s="66" t="s">
        <v>589</v>
      </c>
      <c r="D259" s="98"/>
    </row>
    <row r="260" spans="1:4" x14ac:dyDescent="0.25">
      <c r="A260" s="37" t="s">
        <v>38</v>
      </c>
      <c r="B260" s="37" t="s">
        <v>630</v>
      </c>
      <c r="C260" s="66" t="s">
        <v>1805</v>
      </c>
      <c r="D260" s="98"/>
    </row>
    <row r="261" spans="1:4" x14ac:dyDescent="0.25">
      <c r="A261" s="37" t="s">
        <v>38</v>
      </c>
      <c r="B261" s="37" t="s">
        <v>1806</v>
      </c>
      <c r="C261" s="64" t="s">
        <v>1807</v>
      </c>
      <c r="D261" s="98"/>
    </row>
    <row r="262" spans="1:4" x14ac:dyDescent="0.25">
      <c r="A262" s="37" t="s">
        <v>38</v>
      </c>
      <c r="B262" s="37" t="s">
        <v>1808</v>
      </c>
      <c r="C262" s="65" t="s">
        <v>1809</v>
      </c>
      <c r="D262" s="98"/>
    </row>
    <row r="263" spans="1:4" x14ac:dyDescent="0.25">
      <c r="A263" s="37" t="s">
        <v>38</v>
      </c>
      <c r="B263" s="37" t="s">
        <v>1810</v>
      </c>
      <c r="C263" s="65" t="s">
        <v>1811</v>
      </c>
      <c r="D263" s="98"/>
    </row>
    <row r="264" spans="1:4" x14ac:dyDescent="0.25">
      <c r="A264" s="37" t="s">
        <v>38</v>
      </c>
      <c r="B264" s="37" t="s">
        <v>1812</v>
      </c>
      <c r="C264" s="66" t="s">
        <v>1813</v>
      </c>
      <c r="D264" s="98"/>
    </row>
    <row r="265" spans="1:4" x14ac:dyDescent="0.25">
      <c r="A265" s="37" t="s">
        <v>38</v>
      </c>
      <c r="B265" s="37" t="s">
        <v>1814</v>
      </c>
      <c r="C265" s="66" t="s">
        <v>1815</v>
      </c>
      <c r="D265" s="98"/>
    </row>
    <row r="266" spans="1:4" x14ac:dyDescent="0.25">
      <c r="A266" s="37" t="s">
        <v>38</v>
      </c>
      <c r="B266" s="37" t="s">
        <v>1816</v>
      </c>
      <c r="C266" s="66" t="s">
        <v>1817</v>
      </c>
      <c r="D266" s="98"/>
    </row>
    <row r="267" spans="1:4" x14ac:dyDescent="0.25">
      <c r="A267" s="37" t="s">
        <v>38</v>
      </c>
      <c r="B267" s="37" t="s">
        <v>1818</v>
      </c>
      <c r="C267" s="65" t="s">
        <v>1819</v>
      </c>
      <c r="D267" s="98"/>
    </row>
    <row r="268" spans="1:4" x14ac:dyDescent="0.25">
      <c r="A268" s="37" t="s">
        <v>38</v>
      </c>
      <c r="B268" s="37" t="s">
        <v>1820</v>
      </c>
      <c r="C268" s="64" t="s">
        <v>1821</v>
      </c>
      <c r="D268" s="98"/>
    </row>
    <row r="269" spans="1:4" x14ac:dyDescent="0.25">
      <c r="A269" s="37" t="s">
        <v>38</v>
      </c>
      <c r="B269" s="37" t="s">
        <v>1822</v>
      </c>
      <c r="C269" s="65" t="s">
        <v>1823</v>
      </c>
      <c r="D269" s="98"/>
    </row>
    <row r="270" spans="1:4" x14ac:dyDescent="0.25">
      <c r="A270" s="37" t="s">
        <v>38</v>
      </c>
      <c r="B270" s="37" t="s">
        <v>1824</v>
      </c>
      <c r="C270" s="66" t="s">
        <v>1825</v>
      </c>
      <c r="D270" s="98"/>
    </row>
    <row r="271" spans="1:4" x14ac:dyDescent="0.25">
      <c r="A271" s="37" t="s">
        <v>38</v>
      </c>
      <c r="B271" s="37" t="s">
        <v>1826</v>
      </c>
      <c r="C271" s="66" t="s">
        <v>1827</v>
      </c>
      <c r="D271" s="98"/>
    </row>
    <row r="272" spans="1:4" x14ac:dyDescent="0.25">
      <c r="A272" s="37" t="s">
        <v>38</v>
      </c>
      <c r="B272" s="37" t="s">
        <v>1828</v>
      </c>
      <c r="C272" s="65" t="s">
        <v>1829</v>
      </c>
      <c r="D272" s="98"/>
    </row>
    <row r="273" spans="1:4" x14ac:dyDescent="0.25">
      <c r="A273" s="37" t="s">
        <v>38</v>
      </c>
      <c r="B273" s="37" t="s">
        <v>1830</v>
      </c>
      <c r="C273" s="65" t="s">
        <v>1831</v>
      </c>
      <c r="D273" s="98"/>
    </row>
    <row r="274" spans="1:4" x14ac:dyDescent="0.25">
      <c r="A274" s="37" t="s">
        <v>38</v>
      </c>
      <c r="B274" s="37" t="s">
        <v>1832</v>
      </c>
      <c r="C274" s="65" t="s">
        <v>1833</v>
      </c>
      <c r="D274" s="98"/>
    </row>
    <row r="275" spans="1:4" x14ac:dyDescent="0.25">
      <c r="A275" s="37" t="s">
        <v>38</v>
      </c>
      <c r="B275" s="37" t="s">
        <v>1834</v>
      </c>
      <c r="C275" s="65" t="s">
        <v>1835</v>
      </c>
      <c r="D275" s="98"/>
    </row>
    <row r="276" spans="1:4" x14ac:dyDescent="0.25">
      <c r="A276" s="37" t="s">
        <v>38</v>
      </c>
      <c r="B276" s="37" t="s">
        <v>1808</v>
      </c>
      <c r="C276" s="65" t="s">
        <v>1836</v>
      </c>
      <c r="D276" s="98"/>
    </row>
    <row r="277" spans="1:4" x14ac:dyDescent="0.25">
      <c r="A277" s="37" t="s">
        <v>38</v>
      </c>
      <c r="B277" s="37" t="s">
        <v>1837</v>
      </c>
      <c r="C277" s="64" t="s">
        <v>1838</v>
      </c>
      <c r="D277" s="98"/>
    </row>
    <row r="278" spans="1:4" x14ac:dyDescent="0.25">
      <c r="A278" s="37" t="s">
        <v>38</v>
      </c>
      <c r="B278" s="37" t="s">
        <v>1839</v>
      </c>
      <c r="C278" s="65" t="s">
        <v>1840</v>
      </c>
      <c r="D278" s="98"/>
    </row>
    <row r="279" spans="1:4" x14ac:dyDescent="0.25">
      <c r="A279" s="37" t="s">
        <v>38</v>
      </c>
      <c r="B279" s="37" t="s">
        <v>1841</v>
      </c>
      <c r="C279" s="66" t="s">
        <v>1842</v>
      </c>
      <c r="D279" s="98"/>
    </row>
    <row r="280" spans="1:4" x14ac:dyDescent="0.25">
      <c r="A280" s="37" t="s">
        <v>38</v>
      </c>
      <c r="B280" s="37" t="s">
        <v>1843</v>
      </c>
      <c r="C280" s="66" t="s">
        <v>1844</v>
      </c>
      <c r="D280" s="98"/>
    </row>
    <row r="281" spans="1:4" x14ac:dyDescent="0.25">
      <c r="A281" s="37" t="s">
        <v>38</v>
      </c>
      <c r="B281" s="37" t="s">
        <v>1845</v>
      </c>
      <c r="C281" s="65" t="s">
        <v>1846</v>
      </c>
      <c r="D281" s="98"/>
    </row>
    <row r="282" spans="1:4" x14ac:dyDescent="0.25">
      <c r="A282" s="37" t="s">
        <v>38</v>
      </c>
      <c r="B282" s="37" t="s">
        <v>1847</v>
      </c>
      <c r="C282" s="65" t="s">
        <v>1848</v>
      </c>
      <c r="D282" s="98"/>
    </row>
    <row r="283" spans="1:4" x14ac:dyDescent="0.25">
      <c r="A283" s="37" t="s">
        <v>38</v>
      </c>
      <c r="B283" s="37" t="s">
        <v>1849</v>
      </c>
      <c r="C283" s="65" t="s">
        <v>1850</v>
      </c>
      <c r="D283" s="98"/>
    </row>
    <row r="284" spans="1:4" x14ac:dyDescent="0.25">
      <c r="A284" s="37" t="s">
        <v>38</v>
      </c>
      <c r="B284" s="37" t="s">
        <v>1851</v>
      </c>
      <c r="C284" s="65" t="s">
        <v>1852</v>
      </c>
      <c r="D284" s="98"/>
    </row>
    <row r="285" spans="1:4" x14ac:dyDescent="0.25">
      <c r="A285" s="37" t="s">
        <v>38</v>
      </c>
      <c r="B285" s="37" t="s">
        <v>1816</v>
      </c>
      <c r="C285" s="65" t="s">
        <v>1817</v>
      </c>
      <c r="D285" s="98"/>
    </row>
    <row r="286" spans="1:4" x14ac:dyDescent="0.25">
      <c r="A286" s="37" t="s">
        <v>38</v>
      </c>
      <c r="B286" s="37" t="s">
        <v>1853</v>
      </c>
      <c r="C286" s="64" t="s">
        <v>1854</v>
      </c>
      <c r="D286" s="98"/>
    </row>
    <row r="287" spans="1:4" x14ac:dyDescent="0.25">
      <c r="A287" s="37" t="s">
        <v>38</v>
      </c>
      <c r="B287" s="37" t="s">
        <v>1855</v>
      </c>
      <c r="C287" s="65" t="s">
        <v>1856</v>
      </c>
      <c r="D287" s="98"/>
    </row>
    <row r="288" spans="1:4" x14ac:dyDescent="0.25">
      <c r="A288" s="37" t="s">
        <v>38</v>
      </c>
      <c r="B288" s="37" t="s">
        <v>1857</v>
      </c>
      <c r="C288" s="66" t="s">
        <v>1858</v>
      </c>
      <c r="D288" s="98"/>
    </row>
    <row r="289" spans="1:4" x14ac:dyDescent="0.25">
      <c r="A289" s="37" t="s">
        <v>38</v>
      </c>
      <c r="B289" s="37" t="s">
        <v>1859</v>
      </c>
      <c r="C289" s="66" t="s">
        <v>1860</v>
      </c>
      <c r="D289" s="98"/>
    </row>
    <row r="290" spans="1:4" x14ac:dyDescent="0.25">
      <c r="A290" s="37" t="s">
        <v>38</v>
      </c>
      <c r="B290" s="37" t="s">
        <v>1861</v>
      </c>
      <c r="C290" s="65" t="s">
        <v>1862</v>
      </c>
      <c r="D290" s="98"/>
    </row>
    <row r="291" spans="1:4" x14ac:dyDescent="0.25">
      <c r="A291" s="37" t="s">
        <v>38</v>
      </c>
      <c r="B291" s="37" t="s">
        <v>1863</v>
      </c>
      <c r="C291" s="65" t="s">
        <v>1864</v>
      </c>
      <c r="D291" s="98"/>
    </row>
    <row r="292" spans="1:4" x14ac:dyDescent="0.25">
      <c r="A292" s="37" t="s">
        <v>38</v>
      </c>
      <c r="B292" s="37" t="s">
        <v>1865</v>
      </c>
      <c r="C292" s="65" t="s">
        <v>1866</v>
      </c>
      <c r="D292" s="98"/>
    </row>
    <row r="293" spans="1:4" x14ac:dyDescent="0.25">
      <c r="A293" s="37" t="s">
        <v>38</v>
      </c>
      <c r="B293" s="37" t="s">
        <v>1867</v>
      </c>
      <c r="C293" s="65" t="s">
        <v>1868</v>
      </c>
      <c r="D293" s="98"/>
    </row>
    <row r="294" spans="1:4" x14ac:dyDescent="0.25">
      <c r="A294" s="37" t="s">
        <v>38</v>
      </c>
      <c r="B294" s="37" t="s">
        <v>1818</v>
      </c>
      <c r="C294" s="65" t="s">
        <v>1819</v>
      </c>
      <c r="D294" s="98"/>
    </row>
    <row r="295" spans="1:4" x14ac:dyDescent="0.25">
      <c r="A295" s="37" t="s">
        <v>38</v>
      </c>
      <c r="B295" s="37" t="s">
        <v>1869</v>
      </c>
      <c r="C295" s="64" t="s">
        <v>1870</v>
      </c>
      <c r="D295" s="98"/>
    </row>
    <row r="296" spans="1:4" x14ac:dyDescent="0.25">
      <c r="A296" s="37" t="s">
        <v>38</v>
      </c>
      <c r="B296" s="37" t="s">
        <v>1871</v>
      </c>
      <c r="C296" s="65" t="s">
        <v>1872</v>
      </c>
      <c r="D296" s="98"/>
    </row>
    <row r="297" spans="1:4" x14ac:dyDescent="0.25">
      <c r="A297" s="37" t="s">
        <v>38</v>
      </c>
      <c r="B297" s="37" t="s">
        <v>1873</v>
      </c>
      <c r="C297" s="66" t="s">
        <v>1874</v>
      </c>
      <c r="D297" s="98"/>
    </row>
    <row r="298" spans="1:4" x14ac:dyDescent="0.25">
      <c r="A298" s="37" t="s">
        <v>38</v>
      </c>
      <c r="B298" s="37" t="s">
        <v>1875</v>
      </c>
      <c r="C298" s="65" t="s">
        <v>1876</v>
      </c>
      <c r="D298" s="98"/>
    </row>
    <row r="299" spans="1:4" x14ac:dyDescent="0.25">
      <c r="A299" s="37" t="s">
        <v>38</v>
      </c>
      <c r="B299" s="37" t="s">
        <v>1877</v>
      </c>
      <c r="C299" s="65" t="s">
        <v>1878</v>
      </c>
      <c r="D299" s="98"/>
    </row>
    <row r="300" spans="1:4" x14ac:dyDescent="0.25">
      <c r="A300" s="37" t="s">
        <v>38</v>
      </c>
      <c r="B300" s="37" t="s">
        <v>1879</v>
      </c>
      <c r="C300" s="65" t="s">
        <v>1880</v>
      </c>
      <c r="D300" s="98"/>
    </row>
    <row r="301" spans="1:4" x14ac:dyDescent="0.25">
      <c r="A301" s="37" t="s">
        <v>38</v>
      </c>
      <c r="B301" s="37" t="s">
        <v>1881</v>
      </c>
      <c r="C301" s="66" t="s">
        <v>1882</v>
      </c>
      <c r="D301" s="98"/>
    </row>
    <row r="302" spans="1:4" x14ac:dyDescent="0.25">
      <c r="A302" s="37" t="s">
        <v>38</v>
      </c>
      <c r="B302" s="37" t="s">
        <v>1883</v>
      </c>
      <c r="C302" s="67" t="s">
        <v>1884</v>
      </c>
      <c r="D302" s="98"/>
    </row>
    <row r="303" spans="1:4" x14ac:dyDescent="0.25">
      <c r="A303" s="37" t="s">
        <v>38</v>
      </c>
      <c r="B303" s="37" t="s">
        <v>1885</v>
      </c>
      <c r="C303" s="66" t="s">
        <v>1886</v>
      </c>
      <c r="D303" s="98"/>
    </row>
    <row r="304" spans="1:4" x14ac:dyDescent="0.25">
      <c r="A304" s="37" t="s">
        <v>38</v>
      </c>
      <c r="B304" s="37" t="s">
        <v>1887</v>
      </c>
      <c r="C304" s="66" t="s">
        <v>1888</v>
      </c>
      <c r="D304" s="98"/>
    </row>
    <row r="305" spans="1:4" x14ac:dyDescent="0.25">
      <c r="A305" s="37" t="s">
        <v>38</v>
      </c>
      <c r="B305" s="37" t="s">
        <v>1889</v>
      </c>
      <c r="C305" s="65" t="s">
        <v>1890</v>
      </c>
      <c r="D305" s="98"/>
    </row>
    <row r="306" spans="1:4" x14ac:dyDescent="0.25">
      <c r="A306" s="37" t="s">
        <v>38</v>
      </c>
      <c r="B306" s="37" t="s">
        <v>1891</v>
      </c>
      <c r="C306" s="66" t="s">
        <v>1892</v>
      </c>
      <c r="D306" s="98"/>
    </row>
    <row r="307" spans="1:4" x14ac:dyDescent="0.25">
      <c r="A307" s="37" t="s">
        <v>38</v>
      </c>
      <c r="B307" s="37" t="s">
        <v>1893</v>
      </c>
      <c r="C307" s="65" t="s">
        <v>1894</v>
      </c>
      <c r="D307" s="98"/>
    </row>
    <row r="308" spans="1:4" x14ac:dyDescent="0.25">
      <c r="A308" s="37" t="s">
        <v>38</v>
      </c>
      <c r="B308" s="37" t="s">
        <v>1895</v>
      </c>
      <c r="C308" s="65" t="s">
        <v>1896</v>
      </c>
      <c r="D308" s="98"/>
    </row>
    <row r="309" spans="1:4" x14ac:dyDescent="0.25">
      <c r="A309" s="37" t="s">
        <v>38</v>
      </c>
      <c r="B309" s="37" t="s">
        <v>570</v>
      </c>
      <c r="C309" s="65" t="s">
        <v>1897</v>
      </c>
      <c r="D309" s="98"/>
    </row>
    <row r="310" spans="1:4" x14ac:dyDescent="0.25">
      <c r="A310" s="37" t="s">
        <v>38</v>
      </c>
      <c r="B310" s="37" t="s">
        <v>1898</v>
      </c>
      <c r="C310" s="64" t="s">
        <v>1899</v>
      </c>
      <c r="D310" s="98"/>
    </row>
    <row r="311" spans="1:4" x14ac:dyDescent="0.25">
      <c r="A311" s="37" t="s">
        <v>38</v>
      </c>
      <c r="B311" s="37" t="s">
        <v>1900</v>
      </c>
      <c r="C311" s="65" t="s">
        <v>1901</v>
      </c>
      <c r="D311" s="98"/>
    </row>
    <row r="312" spans="1:4" x14ac:dyDescent="0.25">
      <c r="A312" s="37" t="s">
        <v>38</v>
      </c>
      <c r="B312" s="37" t="s">
        <v>1902</v>
      </c>
      <c r="C312" s="66" t="s">
        <v>1903</v>
      </c>
      <c r="D312" s="98"/>
    </row>
    <row r="313" spans="1:4" x14ac:dyDescent="0.25">
      <c r="A313" s="37" t="s">
        <v>38</v>
      </c>
      <c r="B313" s="37" t="s">
        <v>1904</v>
      </c>
      <c r="C313" s="65" t="s">
        <v>1905</v>
      </c>
      <c r="D313" s="98"/>
    </row>
    <row r="314" spans="1:4" x14ac:dyDescent="0.25">
      <c r="A314" s="37" t="s">
        <v>38</v>
      </c>
      <c r="B314" s="37" t="s">
        <v>1906</v>
      </c>
      <c r="C314" s="65" t="s">
        <v>1907</v>
      </c>
      <c r="D314" s="98"/>
    </row>
    <row r="315" spans="1:4" x14ac:dyDescent="0.25">
      <c r="A315" s="37" t="s">
        <v>38</v>
      </c>
      <c r="B315" s="37" t="s">
        <v>1908</v>
      </c>
      <c r="C315" s="65" t="s">
        <v>1909</v>
      </c>
      <c r="D315" s="98"/>
    </row>
    <row r="316" spans="1:4" x14ac:dyDescent="0.25">
      <c r="A316" s="37" t="s">
        <v>38</v>
      </c>
      <c r="B316" s="37" t="s">
        <v>1910</v>
      </c>
      <c r="C316" s="66" t="s">
        <v>1911</v>
      </c>
      <c r="D316" s="98"/>
    </row>
    <row r="317" spans="1:4" x14ac:dyDescent="0.25">
      <c r="A317" s="37" t="s">
        <v>38</v>
      </c>
      <c r="B317" s="37" t="s">
        <v>1912</v>
      </c>
      <c r="C317" s="67" t="s">
        <v>1913</v>
      </c>
      <c r="D317" s="98"/>
    </row>
    <row r="318" spans="1:4" x14ac:dyDescent="0.25">
      <c r="A318" s="37" t="s">
        <v>38</v>
      </c>
      <c r="B318" s="37" t="s">
        <v>1914</v>
      </c>
      <c r="C318" s="66" t="s">
        <v>1915</v>
      </c>
      <c r="D318" s="98"/>
    </row>
    <row r="319" spans="1:4" x14ac:dyDescent="0.25">
      <c r="A319" s="37" t="s">
        <v>38</v>
      </c>
      <c r="B319" s="37" t="s">
        <v>1916</v>
      </c>
      <c r="C319" s="67" t="s">
        <v>1917</v>
      </c>
      <c r="D319" s="98"/>
    </row>
    <row r="320" spans="1:4" x14ac:dyDescent="0.25">
      <c r="A320" s="37" t="s">
        <v>38</v>
      </c>
      <c r="B320" s="37" t="s">
        <v>1918</v>
      </c>
      <c r="C320" s="66" t="s">
        <v>1919</v>
      </c>
      <c r="D320" s="98"/>
    </row>
    <row r="321" spans="1:4" x14ac:dyDescent="0.25">
      <c r="A321" s="37" t="s">
        <v>38</v>
      </c>
      <c r="B321" s="37" t="s">
        <v>1920</v>
      </c>
      <c r="C321" s="65" t="s">
        <v>1921</v>
      </c>
      <c r="D321" s="98"/>
    </row>
    <row r="322" spans="1:4" x14ac:dyDescent="0.25">
      <c r="A322" s="37" t="s">
        <v>38</v>
      </c>
      <c r="B322" s="37" t="s">
        <v>1922</v>
      </c>
      <c r="C322" s="66" t="s">
        <v>1923</v>
      </c>
      <c r="D322" s="98"/>
    </row>
    <row r="323" spans="1:4" x14ac:dyDescent="0.25">
      <c r="A323" s="37" t="s">
        <v>38</v>
      </c>
      <c r="B323" s="37" t="s">
        <v>1924</v>
      </c>
      <c r="C323" s="65" t="s">
        <v>1925</v>
      </c>
      <c r="D323" s="98"/>
    </row>
    <row r="324" spans="1:4" x14ac:dyDescent="0.25">
      <c r="A324" s="37" t="s">
        <v>38</v>
      </c>
      <c r="B324" s="37" t="s">
        <v>1926</v>
      </c>
      <c r="C324" s="65" t="s">
        <v>1927</v>
      </c>
      <c r="D324" s="98"/>
    </row>
    <row r="325" spans="1:4" x14ac:dyDescent="0.25">
      <c r="A325" s="37" t="s">
        <v>38</v>
      </c>
      <c r="B325" s="37" t="s">
        <v>592</v>
      </c>
      <c r="C325" s="65" t="s">
        <v>1928</v>
      </c>
      <c r="D325" s="98"/>
    </row>
    <row r="326" spans="1:4" x14ac:dyDescent="0.25">
      <c r="A326" s="37" t="s">
        <v>38</v>
      </c>
      <c r="B326" s="37" t="s">
        <v>1929</v>
      </c>
      <c r="C326" s="64" t="s">
        <v>1930</v>
      </c>
      <c r="D326" s="98"/>
    </row>
    <row r="327" spans="1:4" x14ac:dyDescent="0.25">
      <c r="A327" s="37" t="s">
        <v>38</v>
      </c>
      <c r="B327" s="37" t="s">
        <v>1931</v>
      </c>
      <c r="C327" s="65" t="s">
        <v>1932</v>
      </c>
      <c r="D327" s="98"/>
    </row>
    <row r="328" spans="1:4" x14ac:dyDescent="0.25">
      <c r="A328" s="37" t="s">
        <v>38</v>
      </c>
      <c r="B328" s="37" t="s">
        <v>1933</v>
      </c>
      <c r="C328" s="66" t="s">
        <v>1934</v>
      </c>
      <c r="D328" s="98"/>
    </row>
    <row r="329" spans="1:4" x14ac:dyDescent="0.25">
      <c r="A329" s="37" t="s">
        <v>38</v>
      </c>
      <c r="B329" s="37" t="s">
        <v>1935</v>
      </c>
      <c r="C329" s="65" t="s">
        <v>1936</v>
      </c>
      <c r="D329" s="98"/>
    </row>
    <row r="330" spans="1:4" x14ac:dyDescent="0.25">
      <c r="A330" s="37" t="s">
        <v>38</v>
      </c>
      <c r="B330" s="37" t="s">
        <v>1937</v>
      </c>
      <c r="C330" s="65" t="s">
        <v>1938</v>
      </c>
      <c r="D330" s="98"/>
    </row>
    <row r="331" spans="1:4" x14ac:dyDescent="0.25">
      <c r="A331" s="37" t="s">
        <v>38</v>
      </c>
      <c r="B331" s="37" t="s">
        <v>1939</v>
      </c>
      <c r="C331" s="65" t="s">
        <v>1940</v>
      </c>
      <c r="D331" s="98"/>
    </row>
    <row r="332" spans="1:4" x14ac:dyDescent="0.25">
      <c r="A332" s="37" t="s">
        <v>38</v>
      </c>
      <c r="B332" s="37" t="s">
        <v>1941</v>
      </c>
      <c r="C332" s="66" t="s">
        <v>1942</v>
      </c>
      <c r="D332" s="98"/>
    </row>
    <row r="333" spans="1:4" x14ac:dyDescent="0.25">
      <c r="A333" s="37" t="s">
        <v>38</v>
      </c>
      <c r="B333" s="37" t="s">
        <v>1943</v>
      </c>
      <c r="C333" s="67" t="s">
        <v>1944</v>
      </c>
      <c r="D333" s="98"/>
    </row>
    <row r="334" spans="1:4" x14ac:dyDescent="0.25">
      <c r="A334" s="37" t="s">
        <v>38</v>
      </c>
      <c r="B334" s="37" t="s">
        <v>1945</v>
      </c>
      <c r="C334" s="66" t="s">
        <v>1945</v>
      </c>
      <c r="D334" s="98"/>
    </row>
    <row r="335" spans="1:4" x14ac:dyDescent="0.25">
      <c r="A335" s="37" t="s">
        <v>38</v>
      </c>
      <c r="B335" s="37" t="s">
        <v>1946</v>
      </c>
      <c r="C335" s="66" t="s">
        <v>1947</v>
      </c>
      <c r="D335" s="98"/>
    </row>
    <row r="336" spans="1:4" x14ac:dyDescent="0.25">
      <c r="A336" s="37" t="s">
        <v>38</v>
      </c>
      <c r="B336" s="37" t="s">
        <v>1948</v>
      </c>
      <c r="C336" s="65" t="s">
        <v>1949</v>
      </c>
      <c r="D336" s="98"/>
    </row>
    <row r="337" spans="1:4" x14ac:dyDescent="0.25">
      <c r="A337" s="37" t="s">
        <v>38</v>
      </c>
      <c r="B337" s="37" t="s">
        <v>1950</v>
      </c>
      <c r="C337" s="66" t="s">
        <v>1951</v>
      </c>
      <c r="D337" s="98"/>
    </row>
    <row r="338" spans="1:4" x14ac:dyDescent="0.25">
      <c r="A338" s="37" t="s">
        <v>38</v>
      </c>
      <c r="B338" s="37" t="s">
        <v>1952</v>
      </c>
      <c r="C338" s="65" t="s">
        <v>1953</v>
      </c>
      <c r="D338" s="98"/>
    </row>
    <row r="339" spans="1:4" x14ac:dyDescent="0.25">
      <c r="A339" s="37" t="s">
        <v>38</v>
      </c>
      <c r="B339" s="37" t="s">
        <v>1954</v>
      </c>
      <c r="C339" s="65" t="s">
        <v>1955</v>
      </c>
      <c r="D339" s="98"/>
    </row>
    <row r="340" spans="1:4" x14ac:dyDescent="0.25">
      <c r="A340" s="37" t="s">
        <v>38</v>
      </c>
      <c r="B340" s="37" t="s">
        <v>624</v>
      </c>
      <c r="C340" s="65" t="s">
        <v>1956</v>
      </c>
      <c r="D340" s="98"/>
    </row>
    <row r="341" spans="1:4" x14ac:dyDescent="0.25">
      <c r="A341" s="37" t="s">
        <v>38</v>
      </c>
      <c r="B341" s="37" t="s">
        <v>1957</v>
      </c>
      <c r="C341" s="64" t="s">
        <v>1958</v>
      </c>
      <c r="D341" s="98"/>
    </row>
    <row r="342" spans="1:4" x14ac:dyDescent="0.25">
      <c r="A342" s="37" t="s">
        <v>38</v>
      </c>
      <c r="B342" s="37" t="s">
        <v>1959</v>
      </c>
      <c r="C342" s="65" t="s">
        <v>1960</v>
      </c>
      <c r="D342" s="98"/>
    </row>
    <row r="343" spans="1:4" x14ac:dyDescent="0.25">
      <c r="A343" s="37" t="s">
        <v>38</v>
      </c>
      <c r="B343" s="37" t="s">
        <v>1961</v>
      </c>
      <c r="C343" s="66" t="s">
        <v>1962</v>
      </c>
      <c r="D343" s="98"/>
    </row>
    <row r="344" spans="1:4" x14ac:dyDescent="0.25">
      <c r="A344" s="37" t="s">
        <v>38</v>
      </c>
      <c r="B344" s="37" t="s">
        <v>1963</v>
      </c>
      <c r="C344" s="66" t="s">
        <v>1964</v>
      </c>
      <c r="D344" s="98"/>
    </row>
    <row r="345" spans="1:4" x14ac:dyDescent="0.25">
      <c r="A345" s="37" t="s">
        <v>38</v>
      </c>
      <c r="B345" s="37" t="s">
        <v>1965</v>
      </c>
      <c r="C345" s="66" t="s">
        <v>1966</v>
      </c>
      <c r="D345" s="98"/>
    </row>
    <row r="346" spans="1:4" x14ac:dyDescent="0.25">
      <c r="A346" s="37" t="s">
        <v>38</v>
      </c>
      <c r="B346" s="37" t="s">
        <v>1967</v>
      </c>
      <c r="C346" s="65" t="s">
        <v>1968</v>
      </c>
      <c r="D346" s="98"/>
    </row>
    <row r="347" spans="1:4" x14ac:dyDescent="0.25">
      <c r="A347" s="37" t="s">
        <v>38</v>
      </c>
      <c r="B347" s="37" t="s">
        <v>1969</v>
      </c>
      <c r="C347" s="65" t="s">
        <v>1970</v>
      </c>
      <c r="D347" s="98"/>
    </row>
    <row r="348" spans="1:4" x14ac:dyDescent="0.25">
      <c r="A348" s="37" t="s">
        <v>38</v>
      </c>
      <c r="B348" s="37" t="s">
        <v>1971</v>
      </c>
      <c r="C348" s="64" t="s">
        <v>1972</v>
      </c>
      <c r="D348" s="98"/>
    </row>
    <row r="349" spans="1:4" x14ac:dyDescent="0.25">
      <c r="A349" s="37" t="s">
        <v>38</v>
      </c>
      <c r="B349" s="37" t="s">
        <v>1973</v>
      </c>
      <c r="C349" s="65" t="s">
        <v>1974</v>
      </c>
      <c r="D349" s="98"/>
    </row>
    <row r="350" spans="1:4" x14ac:dyDescent="0.25">
      <c r="A350" s="37" t="s">
        <v>38</v>
      </c>
      <c r="B350" s="37" t="s">
        <v>1975</v>
      </c>
      <c r="C350" s="66" t="s">
        <v>1976</v>
      </c>
      <c r="D350" s="98"/>
    </row>
    <row r="351" spans="1:4" x14ac:dyDescent="0.25">
      <c r="A351" s="37" t="s">
        <v>38</v>
      </c>
      <c r="B351" s="37" t="s">
        <v>1977</v>
      </c>
      <c r="C351" s="66" t="s">
        <v>1978</v>
      </c>
      <c r="D351" s="98"/>
    </row>
    <row r="352" spans="1:4" x14ac:dyDescent="0.25">
      <c r="A352" s="37" t="s">
        <v>38</v>
      </c>
      <c r="B352" s="37" t="s">
        <v>1979</v>
      </c>
      <c r="C352" s="66" t="s">
        <v>1980</v>
      </c>
      <c r="D352" s="98"/>
    </row>
    <row r="353" spans="1:4" x14ac:dyDescent="0.25">
      <c r="A353" s="37" t="s">
        <v>38</v>
      </c>
      <c r="B353" s="37" t="s">
        <v>1981</v>
      </c>
      <c r="C353" s="65" t="s">
        <v>1982</v>
      </c>
      <c r="D353" s="98"/>
    </row>
    <row r="354" spans="1:4" x14ac:dyDescent="0.25">
      <c r="A354" s="37" t="s">
        <v>38</v>
      </c>
      <c r="B354" s="37" t="s">
        <v>1983</v>
      </c>
      <c r="C354" s="65" t="s">
        <v>1984</v>
      </c>
      <c r="D354" s="98"/>
    </row>
    <row r="355" spans="1:4" x14ac:dyDescent="0.25">
      <c r="A355" s="37" t="s">
        <v>38</v>
      </c>
      <c r="B355" s="37" t="s">
        <v>1985</v>
      </c>
      <c r="C355" s="64" t="s">
        <v>1986</v>
      </c>
      <c r="D355" s="98"/>
    </row>
    <row r="356" spans="1:4" x14ac:dyDescent="0.25">
      <c r="A356" s="37" t="s">
        <v>38</v>
      </c>
      <c r="B356" s="37" t="s">
        <v>1987</v>
      </c>
      <c r="C356" s="65" t="s">
        <v>1988</v>
      </c>
      <c r="D356" s="98"/>
    </row>
    <row r="357" spans="1:4" x14ac:dyDescent="0.25">
      <c r="A357" s="37" t="s">
        <v>38</v>
      </c>
      <c r="B357" s="37" t="s">
        <v>1989</v>
      </c>
      <c r="C357" s="66" t="s">
        <v>1990</v>
      </c>
      <c r="D357" s="98"/>
    </row>
    <row r="358" spans="1:4" x14ac:dyDescent="0.25">
      <c r="A358" s="37" t="s">
        <v>38</v>
      </c>
      <c r="B358" s="37" t="s">
        <v>1991</v>
      </c>
      <c r="C358" s="66" t="s">
        <v>1992</v>
      </c>
      <c r="D358" s="98"/>
    </row>
    <row r="359" spans="1:4" x14ac:dyDescent="0.25">
      <c r="A359" s="37" t="s">
        <v>38</v>
      </c>
      <c r="B359" s="37" t="s">
        <v>1993</v>
      </c>
      <c r="C359" s="66" t="s">
        <v>1994</v>
      </c>
      <c r="D359" s="98"/>
    </row>
    <row r="360" spans="1:4" x14ac:dyDescent="0.25">
      <c r="A360" s="37" t="s">
        <v>38</v>
      </c>
      <c r="B360" s="37" t="s">
        <v>1995</v>
      </c>
      <c r="C360" s="65" t="s">
        <v>1996</v>
      </c>
      <c r="D360" s="98"/>
    </row>
    <row r="361" spans="1:4" x14ac:dyDescent="0.25">
      <c r="A361" s="37" t="s">
        <v>38</v>
      </c>
      <c r="B361" s="37" t="s">
        <v>1997</v>
      </c>
      <c r="C361" s="65" t="s">
        <v>1998</v>
      </c>
      <c r="D361" s="98"/>
    </row>
    <row r="362" spans="1:4" x14ac:dyDescent="0.25">
      <c r="A362" s="37" t="s">
        <v>38</v>
      </c>
      <c r="B362" s="37" t="s">
        <v>1999</v>
      </c>
      <c r="C362" s="64" t="s">
        <v>2000</v>
      </c>
      <c r="D362" s="98"/>
    </row>
    <row r="363" spans="1:4" x14ac:dyDescent="0.25">
      <c r="A363" s="37" t="s">
        <v>38</v>
      </c>
      <c r="B363" s="37" t="s">
        <v>2001</v>
      </c>
      <c r="C363" s="65" t="s">
        <v>2002</v>
      </c>
      <c r="D363" s="98"/>
    </row>
    <row r="364" spans="1:4" x14ac:dyDescent="0.25">
      <c r="A364" s="37" t="s">
        <v>38</v>
      </c>
      <c r="B364" s="37" t="s">
        <v>2003</v>
      </c>
      <c r="C364" s="65" t="s">
        <v>2004</v>
      </c>
      <c r="D364" s="98"/>
    </row>
    <row r="365" spans="1:4" x14ac:dyDescent="0.25">
      <c r="A365" s="37" t="s">
        <v>38</v>
      </c>
      <c r="B365" s="37" t="s">
        <v>2005</v>
      </c>
      <c r="C365" s="65" t="s">
        <v>2006</v>
      </c>
      <c r="D365" s="98"/>
    </row>
    <row r="366" spans="1:4" x14ac:dyDescent="0.25">
      <c r="A366" s="37" t="s">
        <v>38</v>
      </c>
      <c r="B366" s="37" t="s">
        <v>2007</v>
      </c>
      <c r="C366" s="65" t="s">
        <v>2008</v>
      </c>
      <c r="D366" s="98"/>
    </row>
    <row r="367" spans="1:4" x14ac:dyDescent="0.25">
      <c r="A367" s="37" t="s">
        <v>38</v>
      </c>
      <c r="B367" s="37" t="s">
        <v>2009</v>
      </c>
      <c r="C367" s="65" t="s">
        <v>2010</v>
      </c>
      <c r="D367" s="98"/>
    </row>
    <row r="368" spans="1:4" x14ac:dyDescent="0.25">
      <c r="A368" s="37" t="s">
        <v>38</v>
      </c>
      <c r="B368" s="37" t="s">
        <v>2011</v>
      </c>
      <c r="C368" s="65" t="s">
        <v>2012</v>
      </c>
      <c r="D368" s="98"/>
    </row>
    <row r="369" spans="1:4" x14ac:dyDescent="0.25">
      <c r="A369" s="37" t="s">
        <v>38</v>
      </c>
      <c r="B369" s="37" t="s">
        <v>2013</v>
      </c>
      <c r="C369" s="65" t="s">
        <v>2014</v>
      </c>
      <c r="D369" s="98"/>
    </row>
    <row r="370" spans="1:4" x14ac:dyDescent="0.25">
      <c r="A370" s="37" t="s">
        <v>38</v>
      </c>
      <c r="B370" s="37" t="s">
        <v>2015</v>
      </c>
      <c r="C370" s="65" t="s">
        <v>2016</v>
      </c>
      <c r="D370" s="98"/>
    </row>
    <row r="371" spans="1:4" x14ac:dyDescent="0.25">
      <c r="A371" s="37" t="s">
        <v>38</v>
      </c>
      <c r="B371" s="37" t="s">
        <v>2017</v>
      </c>
      <c r="C371" s="65" t="s">
        <v>2018</v>
      </c>
      <c r="D371" s="98"/>
    </row>
    <row r="372" spans="1:4" x14ac:dyDescent="0.25">
      <c r="A372" s="37" t="s">
        <v>38</v>
      </c>
      <c r="B372" s="37" t="s">
        <v>2019</v>
      </c>
      <c r="C372" s="64" t="s">
        <v>2020</v>
      </c>
      <c r="D372" s="98"/>
    </row>
    <row r="373" spans="1:4" x14ac:dyDescent="0.25">
      <c r="A373" s="37" t="s">
        <v>38</v>
      </c>
      <c r="B373" s="37" t="s">
        <v>2021</v>
      </c>
      <c r="C373" s="65" t="s">
        <v>2022</v>
      </c>
      <c r="D373" s="98"/>
    </row>
    <row r="374" spans="1:4" x14ac:dyDescent="0.25">
      <c r="A374" s="37" t="s">
        <v>38</v>
      </c>
      <c r="B374" s="37" t="s">
        <v>2023</v>
      </c>
      <c r="C374" s="65" t="s">
        <v>2024</v>
      </c>
      <c r="D374" s="98"/>
    </row>
    <row r="375" spans="1:4" x14ac:dyDescent="0.25">
      <c r="A375" s="37" t="s">
        <v>38</v>
      </c>
      <c r="B375" s="37" t="s">
        <v>2025</v>
      </c>
      <c r="C375" s="65" t="s">
        <v>2026</v>
      </c>
      <c r="D375" s="98"/>
    </row>
    <row r="376" spans="1:4" x14ac:dyDescent="0.25">
      <c r="A376" s="37" t="s">
        <v>38</v>
      </c>
      <c r="B376" s="37" t="s">
        <v>2027</v>
      </c>
      <c r="C376" s="65" t="s">
        <v>2028</v>
      </c>
      <c r="D376" s="98"/>
    </row>
    <row r="377" spans="1:4" x14ac:dyDescent="0.25">
      <c r="A377" s="37" t="s">
        <v>38</v>
      </c>
      <c r="B377" s="37" t="s">
        <v>2029</v>
      </c>
      <c r="C377" s="65" t="s">
        <v>2030</v>
      </c>
      <c r="D377" s="98"/>
    </row>
    <row r="378" spans="1:4" x14ac:dyDescent="0.25">
      <c r="A378" s="37" t="s">
        <v>38</v>
      </c>
      <c r="B378" s="37" t="s">
        <v>2031</v>
      </c>
      <c r="C378" s="65" t="s">
        <v>2032</v>
      </c>
      <c r="D378" s="98"/>
    </row>
    <row r="379" spans="1:4" x14ac:dyDescent="0.25">
      <c r="A379" s="37" t="s">
        <v>38</v>
      </c>
      <c r="B379" s="37" t="s">
        <v>2033</v>
      </c>
      <c r="C379" s="65" t="s">
        <v>2034</v>
      </c>
      <c r="D379" s="98"/>
    </row>
    <row r="380" spans="1:4" x14ac:dyDescent="0.25">
      <c r="A380" s="37" t="s">
        <v>38</v>
      </c>
      <c r="B380" s="37" t="s">
        <v>2035</v>
      </c>
      <c r="C380" s="65" t="s">
        <v>2036</v>
      </c>
      <c r="D380" s="98"/>
    </row>
    <row r="381" spans="1:4" x14ac:dyDescent="0.25">
      <c r="A381" s="37" t="s">
        <v>38</v>
      </c>
      <c r="B381" s="37" t="s">
        <v>2037</v>
      </c>
      <c r="C381" s="65" t="s">
        <v>2038</v>
      </c>
      <c r="D381" s="98"/>
    </row>
    <row r="382" spans="1:4" x14ac:dyDescent="0.25">
      <c r="A382" s="37" t="s">
        <v>38</v>
      </c>
      <c r="B382" s="37" t="s">
        <v>2039</v>
      </c>
      <c r="C382" s="65" t="s">
        <v>2040</v>
      </c>
      <c r="D382" s="98"/>
    </row>
    <row r="383" spans="1:4" x14ac:dyDescent="0.25">
      <c r="A383" s="37" t="s">
        <v>38</v>
      </c>
      <c r="B383" s="37" t="s">
        <v>2041</v>
      </c>
      <c r="C383" s="64" t="s">
        <v>2042</v>
      </c>
      <c r="D383" s="98"/>
    </row>
    <row r="384" spans="1:4" x14ac:dyDescent="0.25">
      <c r="A384" s="37" t="s">
        <v>38</v>
      </c>
      <c r="B384" s="37" t="s">
        <v>2043</v>
      </c>
      <c r="C384" s="65" t="s">
        <v>2044</v>
      </c>
      <c r="D384" s="98"/>
    </row>
    <row r="385" spans="1:4" x14ac:dyDescent="0.25">
      <c r="A385" s="37" t="s">
        <v>38</v>
      </c>
      <c r="B385" s="37" t="s">
        <v>2045</v>
      </c>
      <c r="C385" s="65" t="s">
        <v>2046</v>
      </c>
      <c r="D385" s="98"/>
    </row>
    <row r="386" spans="1:4" x14ac:dyDescent="0.25">
      <c r="A386" s="37" t="s">
        <v>38</v>
      </c>
      <c r="B386" s="37" t="s">
        <v>2047</v>
      </c>
      <c r="C386" s="65" t="s">
        <v>2048</v>
      </c>
      <c r="D386" s="98"/>
    </row>
    <row r="387" spans="1:4" x14ac:dyDescent="0.25">
      <c r="A387" s="37" t="s">
        <v>38</v>
      </c>
      <c r="B387" s="37" t="s">
        <v>2049</v>
      </c>
      <c r="C387" s="65" t="s">
        <v>2050</v>
      </c>
      <c r="D387" s="98"/>
    </row>
    <row r="388" spans="1:4" x14ac:dyDescent="0.25">
      <c r="A388" s="37" t="s">
        <v>38</v>
      </c>
      <c r="B388" s="37" t="s">
        <v>2051</v>
      </c>
      <c r="C388" s="65" t="s">
        <v>2052</v>
      </c>
      <c r="D388" s="98"/>
    </row>
    <row r="389" spans="1:4" x14ac:dyDescent="0.25">
      <c r="A389" s="37" t="s">
        <v>38</v>
      </c>
      <c r="B389" s="37" t="s">
        <v>2053</v>
      </c>
      <c r="C389" s="65" t="s">
        <v>2054</v>
      </c>
      <c r="D389" s="98"/>
    </row>
    <row r="390" spans="1:4" x14ac:dyDescent="0.25">
      <c r="A390" s="37" t="s">
        <v>38</v>
      </c>
      <c r="B390" s="37" t="s">
        <v>2055</v>
      </c>
      <c r="C390" s="65" t="s">
        <v>2056</v>
      </c>
      <c r="D390" s="98"/>
    </row>
    <row r="391" spans="1:4" x14ac:dyDescent="0.25">
      <c r="A391" s="37" t="s">
        <v>38</v>
      </c>
      <c r="B391" s="37" t="s">
        <v>2057</v>
      </c>
      <c r="C391" s="65" t="s">
        <v>2058</v>
      </c>
      <c r="D391" s="98"/>
    </row>
    <row r="392" spans="1:4" x14ac:dyDescent="0.25">
      <c r="A392" s="37" t="s">
        <v>38</v>
      </c>
      <c r="B392" s="37" t="s">
        <v>2059</v>
      </c>
      <c r="C392" s="65" t="s">
        <v>2060</v>
      </c>
      <c r="D392" s="98"/>
    </row>
    <row r="393" spans="1:4" x14ac:dyDescent="0.25">
      <c r="A393" s="37" t="s">
        <v>38</v>
      </c>
      <c r="B393" s="37" t="s">
        <v>2061</v>
      </c>
      <c r="C393" s="66" t="s">
        <v>2062</v>
      </c>
      <c r="D393" s="98"/>
    </row>
    <row r="394" spans="1:4" x14ac:dyDescent="0.25">
      <c r="A394" s="37" t="s">
        <v>38</v>
      </c>
      <c r="B394" s="37" t="s">
        <v>2063</v>
      </c>
      <c r="C394" s="66" t="s">
        <v>2064</v>
      </c>
      <c r="D394" s="98"/>
    </row>
    <row r="395" spans="1:4" x14ac:dyDescent="0.25">
      <c r="A395" s="37" t="s">
        <v>38</v>
      </c>
      <c r="B395" s="37" t="s">
        <v>2065</v>
      </c>
      <c r="C395" s="66" t="s">
        <v>2066</v>
      </c>
      <c r="D395" s="98"/>
    </row>
    <row r="396" spans="1:4" x14ac:dyDescent="0.25">
      <c r="A396" s="37" t="s">
        <v>38</v>
      </c>
      <c r="B396" s="37" t="s">
        <v>2067</v>
      </c>
      <c r="C396" s="66" t="s">
        <v>2068</v>
      </c>
      <c r="D396" s="98"/>
    </row>
    <row r="397" spans="1:4" x14ac:dyDescent="0.25">
      <c r="A397" s="37" t="s">
        <v>38</v>
      </c>
      <c r="B397" s="37" t="s">
        <v>2069</v>
      </c>
      <c r="C397" s="66" t="s">
        <v>2070</v>
      </c>
      <c r="D397" s="98"/>
    </row>
    <row r="398" spans="1:4" x14ac:dyDescent="0.25">
      <c r="A398" s="37" t="s">
        <v>38</v>
      </c>
      <c r="B398" s="37" t="s">
        <v>2071</v>
      </c>
      <c r="C398" s="65" t="s">
        <v>2072</v>
      </c>
      <c r="D398" s="98"/>
    </row>
    <row r="399" spans="1:4" x14ac:dyDescent="0.25">
      <c r="A399" s="37" t="s">
        <v>38</v>
      </c>
      <c r="B399" s="37" t="s">
        <v>2073</v>
      </c>
      <c r="C399" s="65" t="s">
        <v>2074</v>
      </c>
      <c r="D399" s="98"/>
    </row>
    <row r="400" spans="1:4" x14ac:dyDescent="0.25">
      <c r="A400" s="37" t="s">
        <v>38</v>
      </c>
      <c r="B400" s="37" t="s">
        <v>2075</v>
      </c>
      <c r="C400" s="66" t="s">
        <v>2076</v>
      </c>
      <c r="D400" s="98"/>
    </row>
    <row r="401" spans="1:4" x14ac:dyDescent="0.25">
      <c r="A401" s="37" t="s">
        <v>38</v>
      </c>
      <c r="B401" s="37" t="s">
        <v>2077</v>
      </c>
      <c r="C401" s="66" t="s">
        <v>2078</v>
      </c>
      <c r="D401" s="98"/>
    </row>
    <row r="402" spans="1:4" x14ac:dyDescent="0.25">
      <c r="A402" s="37" t="s">
        <v>38</v>
      </c>
      <c r="B402" s="37" t="s">
        <v>2079</v>
      </c>
      <c r="C402" s="66" t="s">
        <v>2080</v>
      </c>
      <c r="D402" s="98"/>
    </row>
    <row r="403" spans="1:4" x14ac:dyDescent="0.25">
      <c r="A403" s="37" t="s">
        <v>38</v>
      </c>
      <c r="B403" s="37" t="s">
        <v>2081</v>
      </c>
      <c r="C403" s="65" t="s">
        <v>2082</v>
      </c>
      <c r="D403" s="98"/>
    </row>
    <row r="404" spans="1:4" x14ac:dyDescent="0.25">
      <c r="A404" s="37" t="s">
        <v>38</v>
      </c>
      <c r="B404" s="37" t="s">
        <v>2083</v>
      </c>
      <c r="C404" s="65" t="s">
        <v>2084</v>
      </c>
      <c r="D404" s="98"/>
    </row>
    <row r="405" spans="1:4" x14ac:dyDescent="0.25">
      <c r="A405" s="37" t="s">
        <v>38</v>
      </c>
      <c r="B405" s="37" t="s">
        <v>2085</v>
      </c>
      <c r="C405" s="65" t="s">
        <v>2086</v>
      </c>
      <c r="D405" s="98"/>
    </row>
    <row r="406" spans="1:4" x14ac:dyDescent="0.25">
      <c r="A406" s="37" t="s">
        <v>38</v>
      </c>
      <c r="B406" s="37" t="s">
        <v>2087</v>
      </c>
      <c r="C406" s="65" t="s">
        <v>2088</v>
      </c>
      <c r="D406" s="98"/>
    </row>
    <row r="407" spans="1:4" x14ac:dyDescent="0.25">
      <c r="A407" s="37" t="s">
        <v>38</v>
      </c>
      <c r="B407" s="37" t="s">
        <v>2089</v>
      </c>
      <c r="C407" s="65" t="s">
        <v>2090</v>
      </c>
      <c r="D407" s="98"/>
    </row>
    <row r="408" spans="1:4" x14ac:dyDescent="0.25">
      <c r="A408" s="37" t="s">
        <v>38</v>
      </c>
      <c r="B408" s="37" t="s">
        <v>2091</v>
      </c>
      <c r="C408" s="64" t="s">
        <v>2092</v>
      </c>
      <c r="D408" s="98"/>
    </row>
    <row r="409" spans="1:4" x14ac:dyDescent="0.25">
      <c r="A409" s="37" t="s">
        <v>38</v>
      </c>
      <c r="B409" s="37" t="s">
        <v>2093</v>
      </c>
      <c r="C409" s="65" t="s">
        <v>2094</v>
      </c>
      <c r="D409" s="98"/>
    </row>
    <row r="410" spans="1:4" x14ac:dyDescent="0.25">
      <c r="A410" s="37" t="s">
        <v>38</v>
      </c>
      <c r="B410" s="37" t="s">
        <v>2095</v>
      </c>
      <c r="C410" s="65" t="s">
        <v>2096</v>
      </c>
      <c r="D410" s="98"/>
    </row>
    <row r="411" spans="1:4" x14ac:dyDescent="0.25">
      <c r="A411" s="37" t="s">
        <v>38</v>
      </c>
      <c r="B411" s="37" t="s">
        <v>2097</v>
      </c>
      <c r="C411" s="65" t="s">
        <v>2098</v>
      </c>
      <c r="D411" s="98"/>
    </row>
    <row r="412" spans="1:4" x14ac:dyDescent="0.25">
      <c r="A412" s="37" t="s">
        <v>38</v>
      </c>
      <c r="B412" s="37" t="s">
        <v>2099</v>
      </c>
      <c r="C412" s="64" t="s">
        <v>2100</v>
      </c>
      <c r="D412" s="98"/>
    </row>
    <row r="413" spans="1:4" x14ac:dyDescent="0.25">
      <c r="A413" s="37" t="s">
        <v>38</v>
      </c>
      <c r="B413" s="37" t="s">
        <v>2101</v>
      </c>
      <c r="C413" s="65" t="s">
        <v>2102</v>
      </c>
      <c r="D413" s="98"/>
    </row>
    <row r="414" spans="1:4" x14ac:dyDescent="0.25">
      <c r="A414" s="37" t="s">
        <v>38</v>
      </c>
      <c r="B414" s="37" t="s">
        <v>2103</v>
      </c>
      <c r="C414" s="65" t="s">
        <v>2104</v>
      </c>
      <c r="D414" s="98"/>
    </row>
    <row r="415" spans="1:4" x14ac:dyDescent="0.25">
      <c r="A415" s="37" t="s">
        <v>38</v>
      </c>
      <c r="B415" s="37" t="s">
        <v>2105</v>
      </c>
      <c r="C415" s="65" t="s">
        <v>2106</v>
      </c>
      <c r="D415" s="98"/>
    </row>
    <row r="416" spans="1:4" x14ac:dyDescent="0.25">
      <c r="A416" s="37" t="s">
        <v>38</v>
      </c>
      <c r="B416" s="37" t="s">
        <v>2107</v>
      </c>
      <c r="C416" s="65" t="s">
        <v>2108</v>
      </c>
      <c r="D416" s="98"/>
    </row>
    <row r="417" spans="1:4" x14ac:dyDescent="0.25">
      <c r="A417" s="37" t="s">
        <v>38</v>
      </c>
      <c r="B417" s="37" t="s">
        <v>2109</v>
      </c>
      <c r="C417" s="65" t="s">
        <v>2110</v>
      </c>
      <c r="D417" s="98"/>
    </row>
    <row r="418" spans="1:4" x14ac:dyDescent="0.25">
      <c r="A418" s="37" t="s">
        <v>38</v>
      </c>
      <c r="B418" s="37" t="s">
        <v>2111</v>
      </c>
      <c r="C418" s="65" t="s">
        <v>2112</v>
      </c>
      <c r="D418" s="98"/>
    </row>
    <row r="419" spans="1:4" x14ac:dyDescent="0.25">
      <c r="A419" s="37" t="s">
        <v>38</v>
      </c>
      <c r="B419" s="37" t="s">
        <v>2113</v>
      </c>
      <c r="C419" s="65" t="s">
        <v>2114</v>
      </c>
      <c r="D419" s="98"/>
    </row>
    <row r="420" spans="1:4" x14ac:dyDescent="0.25">
      <c r="A420" s="37" t="s">
        <v>38</v>
      </c>
      <c r="B420" s="37" t="s">
        <v>2115</v>
      </c>
      <c r="C420" s="65" t="s">
        <v>2116</v>
      </c>
      <c r="D420" s="98"/>
    </row>
    <row r="421" spans="1:4" x14ac:dyDescent="0.25">
      <c r="A421" s="37" t="s">
        <v>38</v>
      </c>
      <c r="B421" s="37" t="s">
        <v>2117</v>
      </c>
      <c r="C421" s="65" t="s">
        <v>2118</v>
      </c>
      <c r="D421" s="98"/>
    </row>
    <row r="422" spans="1:4" x14ac:dyDescent="0.25">
      <c r="A422" s="37" t="s">
        <v>38</v>
      </c>
      <c r="B422" s="37" t="s">
        <v>2119</v>
      </c>
      <c r="C422" s="65" t="s">
        <v>2120</v>
      </c>
      <c r="D422" s="98"/>
    </row>
    <row r="423" spans="1:4" x14ac:dyDescent="0.25">
      <c r="A423" s="37" t="s">
        <v>38</v>
      </c>
      <c r="B423" s="37" t="s">
        <v>2121</v>
      </c>
      <c r="C423" s="65" t="s">
        <v>2122</v>
      </c>
      <c r="D423" s="98"/>
    </row>
    <row r="424" spans="1:4" x14ac:dyDescent="0.25">
      <c r="A424" s="37" t="s">
        <v>38</v>
      </c>
      <c r="B424" s="37" t="s">
        <v>2123</v>
      </c>
      <c r="C424" s="65" t="s">
        <v>2124</v>
      </c>
      <c r="D424" s="98"/>
    </row>
    <row r="425" spans="1:4" x14ac:dyDescent="0.25">
      <c r="A425" s="37" t="s">
        <v>38</v>
      </c>
      <c r="B425" s="37" t="s">
        <v>2125</v>
      </c>
      <c r="C425" s="65" t="s">
        <v>2126</v>
      </c>
      <c r="D425" s="98"/>
    </row>
    <row r="426" spans="1:4" x14ac:dyDescent="0.25">
      <c r="A426" s="37" t="s">
        <v>38</v>
      </c>
      <c r="B426" s="37" t="s">
        <v>2127</v>
      </c>
      <c r="C426" s="65" t="s">
        <v>2128</v>
      </c>
      <c r="D426" s="98"/>
    </row>
    <row r="427" spans="1:4" x14ac:dyDescent="0.25">
      <c r="A427" s="37" t="s">
        <v>38</v>
      </c>
      <c r="B427" s="37" t="s">
        <v>2129</v>
      </c>
      <c r="C427" s="65" t="s">
        <v>2130</v>
      </c>
      <c r="D427" s="98"/>
    </row>
    <row r="428" spans="1:4" x14ac:dyDescent="0.25">
      <c r="A428" s="37" t="s">
        <v>38</v>
      </c>
      <c r="B428" s="37" t="s">
        <v>2131</v>
      </c>
      <c r="C428" s="65" t="s">
        <v>2132</v>
      </c>
      <c r="D428" s="98"/>
    </row>
    <row r="429" spans="1:4" x14ac:dyDescent="0.25">
      <c r="A429" s="37" t="s">
        <v>38</v>
      </c>
      <c r="B429" s="37" t="s">
        <v>2133</v>
      </c>
      <c r="C429" s="65" t="s">
        <v>2134</v>
      </c>
      <c r="D429" s="98"/>
    </row>
    <row r="430" spans="1:4" x14ac:dyDescent="0.25">
      <c r="A430" s="37" t="s">
        <v>38</v>
      </c>
      <c r="B430" s="37" t="s">
        <v>2135</v>
      </c>
      <c r="C430" s="65" t="s">
        <v>2136</v>
      </c>
      <c r="D430" s="98"/>
    </row>
    <row r="431" spans="1:4" x14ac:dyDescent="0.25">
      <c r="A431" s="37" t="s">
        <v>38</v>
      </c>
      <c r="B431" s="37" t="s">
        <v>2137</v>
      </c>
      <c r="C431" s="65" t="s">
        <v>2138</v>
      </c>
      <c r="D431" s="98"/>
    </row>
    <row r="432" spans="1:4" x14ac:dyDescent="0.25">
      <c r="A432" s="37" t="s">
        <v>38</v>
      </c>
      <c r="B432" s="37" t="s">
        <v>2139</v>
      </c>
      <c r="C432" s="65" t="s">
        <v>2140</v>
      </c>
      <c r="D432" s="98"/>
    </row>
    <row r="433" spans="1:4" x14ac:dyDescent="0.25">
      <c r="A433" s="37" t="s">
        <v>38</v>
      </c>
      <c r="B433" s="37" t="s">
        <v>2141</v>
      </c>
      <c r="C433" s="65" t="s">
        <v>2142</v>
      </c>
      <c r="D433" s="98"/>
    </row>
    <row r="434" spans="1:4" x14ac:dyDescent="0.25">
      <c r="A434" s="37" t="s">
        <v>38</v>
      </c>
      <c r="B434" s="37" t="s">
        <v>550</v>
      </c>
      <c r="C434" s="65" t="s">
        <v>2143</v>
      </c>
      <c r="D434" s="98"/>
    </row>
    <row r="435" spans="1:4" x14ac:dyDescent="0.25">
      <c r="A435" s="37" t="s">
        <v>38</v>
      </c>
      <c r="B435" s="37" t="s">
        <v>2144</v>
      </c>
      <c r="C435" s="64" t="s">
        <v>2145</v>
      </c>
      <c r="D435" s="98"/>
    </row>
    <row r="436" spans="1:4" x14ac:dyDescent="0.25">
      <c r="A436" s="37" t="s">
        <v>38</v>
      </c>
      <c r="B436" s="37" t="s">
        <v>534</v>
      </c>
      <c r="C436" s="65" t="s">
        <v>534</v>
      </c>
      <c r="D436" s="79" t="s">
        <v>3673</v>
      </c>
    </row>
    <row r="437" spans="1:4" x14ac:dyDescent="0.25">
      <c r="A437" s="37" t="s">
        <v>38</v>
      </c>
      <c r="B437" s="37" t="s">
        <v>35</v>
      </c>
      <c r="C437" s="65" t="s">
        <v>35</v>
      </c>
      <c r="D437" s="98" t="s">
        <v>3672</v>
      </c>
    </row>
    <row r="438" spans="1:4" x14ac:dyDescent="0.25">
      <c r="A438" s="37" t="s">
        <v>38</v>
      </c>
      <c r="B438" s="37" t="s">
        <v>2146</v>
      </c>
      <c r="C438" s="65" t="s">
        <v>2147</v>
      </c>
      <c r="D438" s="98"/>
    </row>
    <row r="439" spans="1:4" x14ac:dyDescent="0.25">
      <c r="A439" s="37" t="s">
        <v>38</v>
      </c>
      <c r="B439" s="37" t="s">
        <v>2148</v>
      </c>
      <c r="C439" s="64" t="s">
        <v>2149</v>
      </c>
      <c r="D439" s="98"/>
    </row>
    <row r="440" spans="1:4" x14ac:dyDescent="0.25">
      <c r="A440" s="37" t="s">
        <v>38</v>
      </c>
      <c r="B440" s="37" t="s">
        <v>532</v>
      </c>
      <c r="C440" s="65" t="s">
        <v>2150</v>
      </c>
      <c r="D440" s="98"/>
    </row>
    <row r="441" spans="1:4" x14ac:dyDescent="0.25">
      <c r="A441" s="37" t="s">
        <v>38</v>
      </c>
      <c r="B441" s="37" t="s">
        <v>604</v>
      </c>
      <c r="C441" s="65" t="s">
        <v>2151</v>
      </c>
      <c r="D441" s="98"/>
    </row>
    <row r="442" spans="1:4" x14ac:dyDescent="0.25">
      <c r="A442" s="37" t="s">
        <v>38</v>
      </c>
      <c r="B442" s="37" t="s">
        <v>2152</v>
      </c>
      <c r="C442" s="65" t="s">
        <v>2153</v>
      </c>
      <c r="D442" s="98"/>
    </row>
    <row r="443" spans="1:4" x14ac:dyDescent="0.25">
      <c r="A443" s="37" t="s">
        <v>38</v>
      </c>
      <c r="B443" s="37" t="s">
        <v>2154</v>
      </c>
      <c r="C443" s="64" t="s">
        <v>2155</v>
      </c>
      <c r="D443" s="98"/>
    </row>
    <row r="444" spans="1:4" x14ac:dyDescent="0.25">
      <c r="A444" s="37" t="s">
        <v>38</v>
      </c>
      <c r="B444" s="37" t="s">
        <v>534</v>
      </c>
      <c r="C444" s="65" t="s">
        <v>534</v>
      </c>
      <c r="D444" s="79" t="s">
        <v>3673</v>
      </c>
    </row>
    <row r="445" spans="1:4" x14ac:dyDescent="0.25">
      <c r="A445" s="37" t="s">
        <v>38</v>
      </c>
      <c r="B445" s="37" t="s">
        <v>604</v>
      </c>
      <c r="C445" s="65" t="s">
        <v>2151</v>
      </c>
      <c r="D445" s="98"/>
    </row>
    <row r="446" spans="1:4" x14ac:dyDescent="0.25">
      <c r="A446" s="37" t="s">
        <v>38</v>
      </c>
      <c r="B446" s="37" t="s">
        <v>2156</v>
      </c>
      <c r="C446" s="65" t="s">
        <v>2157</v>
      </c>
      <c r="D446" s="98"/>
    </row>
    <row r="447" spans="1:4" x14ac:dyDescent="0.25">
      <c r="A447" s="95" t="s">
        <v>465</v>
      </c>
      <c r="B447" s="95" t="s">
        <v>2880</v>
      </c>
      <c r="C447" s="33" t="s">
        <v>2881</v>
      </c>
      <c r="D447" s="6"/>
    </row>
    <row r="448" spans="1:4" x14ac:dyDescent="0.25">
      <c r="A448" s="95" t="s">
        <v>38</v>
      </c>
      <c r="B448" s="95" t="s">
        <v>2904</v>
      </c>
      <c r="C448" s="60" t="s">
        <v>2905</v>
      </c>
      <c r="D448" s="6"/>
    </row>
    <row r="450" spans="1:4" x14ac:dyDescent="0.25">
      <c r="A450" s="84" t="s">
        <v>0</v>
      </c>
      <c r="B450" s="2" t="s">
        <v>1318</v>
      </c>
    </row>
    <row r="451" spans="1:4" x14ac:dyDescent="0.25">
      <c r="A451" s="84" t="s">
        <v>2</v>
      </c>
      <c r="B451" s="2" t="s">
        <v>1319</v>
      </c>
      <c r="C451" s="4"/>
    </row>
    <row r="452" spans="1:4" x14ac:dyDescent="0.25">
      <c r="A452" s="84" t="s">
        <v>3</v>
      </c>
      <c r="B452" s="2" t="s">
        <v>1320</v>
      </c>
    </row>
    <row r="453" spans="1:4" x14ac:dyDescent="0.25">
      <c r="A453" s="86" t="s">
        <v>4</v>
      </c>
      <c r="B453" s="86" t="s">
        <v>5</v>
      </c>
      <c r="C453" s="86" t="s">
        <v>2903</v>
      </c>
      <c r="D453" s="86" t="s">
        <v>2841</v>
      </c>
    </row>
    <row r="454" spans="1:4" x14ac:dyDescent="0.25">
      <c r="A454" s="37" t="s">
        <v>3074</v>
      </c>
      <c r="B454" s="37" t="s">
        <v>1321</v>
      </c>
      <c r="C454" s="37" t="s">
        <v>1322</v>
      </c>
      <c r="D454" s="76"/>
    </row>
    <row r="455" spans="1:4" x14ac:dyDescent="0.25">
      <c r="A455" s="37" t="s">
        <v>3074</v>
      </c>
      <c r="B455" s="37" t="s">
        <v>1323</v>
      </c>
      <c r="C455" s="64" t="s">
        <v>1324</v>
      </c>
      <c r="D455" s="76"/>
    </row>
    <row r="456" spans="1:4" x14ac:dyDescent="0.25">
      <c r="A456" s="37" t="s">
        <v>3074</v>
      </c>
      <c r="B456" s="37" t="s">
        <v>1325</v>
      </c>
      <c r="C456" s="65" t="s">
        <v>1326</v>
      </c>
      <c r="D456" s="76"/>
    </row>
    <row r="457" spans="1:4" x14ac:dyDescent="0.25">
      <c r="A457" s="37" t="s">
        <v>3074</v>
      </c>
      <c r="B457" s="37" t="s">
        <v>1327</v>
      </c>
      <c r="C457" s="66" t="s">
        <v>1327</v>
      </c>
      <c r="D457" s="76"/>
    </row>
    <row r="458" spans="1:4" x14ac:dyDescent="0.25">
      <c r="A458" s="37" t="s">
        <v>3074</v>
      </c>
      <c r="B458" s="37" t="s">
        <v>1328</v>
      </c>
      <c r="C458" s="66" t="s">
        <v>1328</v>
      </c>
      <c r="D458" s="76"/>
    </row>
    <row r="459" spans="1:4" x14ac:dyDescent="0.25">
      <c r="A459" s="37" t="s">
        <v>3074</v>
      </c>
      <c r="B459" s="37" t="s">
        <v>1329</v>
      </c>
      <c r="C459" s="66" t="s">
        <v>1330</v>
      </c>
      <c r="D459" s="76"/>
    </row>
    <row r="460" spans="1:4" x14ac:dyDescent="0.25">
      <c r="A460" s="37" t="s">
        <v>3074</v>
      </c>
      <c r="B460" s="37" t="s">
        <v>1331</v>
      </c>
      <c r="C460" s="65" t="s">
        <v>1331</v>
      </c>
      <c r="D460" s="76"/>
    </row>
    <row r="461" spans="1:4" x14ac:dyDescent="0.25">
      <c r="A461" s="37" t="s">
        <v>3074</v>
      </c>
      <c r="B461" s="37" t="s">
        <v>1332</v>
      </c>
      <c r="C461" s="65" t="s">
        <v>1333</v>
      </c>
      <c r="D461" s="76"/>
    </row>
    <row r="462" spans="1:4" x14ac:dyDescent="0.25">
      <c r="A462" s="37" t="s">
        <v>3074</v>
      </c>
      <c r="B462" s="37" t="s">
        <v>1334</v>
      </c>
      <c r="C462" s="66" t="s">
        <v>1334</v>
      </c>
      <c r="D462" s="76"/>
    </row>
    <row r="463" spans="1:4" x14ac:dyDescent="0.25">
      <c r="A463" s="37" t="s">
        <v>3074</v>
      </c>
      <c r="B463" s="37" t="s">
        <v>1335</v>
      </c>
      <c r="C463" s="66" t="s">
        <v>1335</v>
      </c>
      <c r="D463" s="76"/>
    </row>
    <row r="464" spans="1:4" x14ac:dyDescent="0.25">
      <c r="A464" s="37" t="s">
        <v>3074</v>
      </c>
      <c r="B464" s="37" t="s">
        <v>1336</v>
      </c>
      <c r="C464" s="66" t="s">
        <v>1337</v>
      </c>
      <c r="D464" s="76"/>
    </row>
    <row r="465" spans="1:4" x14ac:dyDescent="0.25">
      <c r="A465" s="37" t="s">
        <v>3074</v>
      </c>
      <c r="B465" s="37" t="s">
        <v>1338</v>
      </c>
      <c r="C465" s="66" t="s">
        <v>1339</v>
      </c>
      <c r="D465" s="76"/>
    </row>
    <row r="466" spans="1:4" x14ac:dyDescent="0.25">
      <c r="A466" s="37" t="s">
        <v>3074</v>
      </c>
      <c r="B466" s="37" t="s">
        <v>1340</v>
      </c>
      <c r="C466" s="65" t="s">
        <v>1341</v>
      </c>
      <c r="D466" s="76"/>
    </row>
    <row r="467" spans="1:4" x14ac:dyDescent="0.25">
      <c r="A467" s="37" t="s">
        <v>3074</v>
      </c>
      <c r="B467" s="37" t="s">
        <v>1342</v>
      </c>
      <c r="C467" s="65" t="s">
        <v>1343</v>
      </c>
      <c r="D467" s="76"/>
    </row>
    <row r="468" spans="1:4" x14ac:dyDescent="0.25">
      <c r="A468" s="37" t="s">
        <v>3074</v>
      </c>
      <c r="B468" s="37" t="s">
        <v>1346</v>
      </c>
      <c r="C468" s="65" t="s">
        <v>1347</v>
      </c>
      <c r="D468" s="76"/>
    </row>
    <row r="469" spans="1:4" x14ac:dyDescent="0.25">
      <c r="A469" s="37" t="s">
        <v>3074</v>
      </c>
      <c r="B469" s="37" t="s">
        <v>1352</v>
      </c>
      <c r="C469" s="65" t="s">
        <v>1353</v>
      </c>
      <c r="D469" s="76"/>
    </row>
    <row r="470" spans="1:4" x14ac:dyDescent="0.25">
      <c r="A470" s="37" t="s">
        <v>3074</v>
      </c>
      <c r="B470" s="37" t="s">
        <v>3088</v>
      </c>
      <c r="C470" s="65" t="s">
        <v>3089</v>
      </c>
      <c r="D470" s="76"/>
    </row>
    <row r="471" spans="1:4" x14ac:dyDescent="0.25">
      <c r="A471" s="37" t="s">
        <v>3074</v>
      </c>
      <c r="B471" s="37" t="s">
        <v>1354</v>
      </c>
      <c r="C471" s="65" t="s">
        <v>1355</v>
      </c>
      <c r="D471" s="76"/>
    </row>
    <row r="472" spans="1:4" x14ac:dyDescent="0.25">
      <c r="A472" s="37" t="s">
        <v>3074</v>
      </c>
      <c r="B472" s="37" t="s">
        <v>481</v>
      </c>
      <c r="C472" s="65" t="s">
        <v>1356</v>
      </c>
      <c r="D472" s="76"/>
    </row>
    <row r="473" spans="1:4" x14ac:dyDescent="0.25">
      <c r="A473" s="37" t="s">
        <v>3074</v>
      </c>
      <c r="B473" s="37" t="s">
        <v>1357</v>
      </c>
      <c r="C473" s="64" t="s">
        <v>1358</v>
      </c>
      <c r="D473" s="76"/>
    </row>
    <row r="474" spans="1:4" x14ac:dyDescent="0.25">
      <c r="A474" s="37" t="s">
        <v>3074</v>
      </c>
      <c r="B474" s="37" t="s">
        <v>1359</v>
      </c>
      <c r="C474" s="65" t="s">
        <v>1360</v>
      </c>
      <c r="D474" s="76"/>
    </row>
    <row r="475" spans="1:4" x14ac:dyDescent="0.25">
      <c r="A475" s="37" t="s">
        <v>3074</v>
      </c>
      <c r="B475" s="37" t="s">
        <v>1361</v>
      </c>
      <c r="C475" s="66" t="s">
        <v>1362</v>
      </c>
      <c r="D475" s="76"/>
    </row>
    <row r="476" spans="1:4" x14ac:dyDescent="0.25">
      <c r="A476" s="37" t="s">
        <v>3074</v>
      </c>
      <c r="B476" s="37" t="s">
        <v>1363</v>
      </c>
      <c r="C476" s="66" t="s">
        <v>1364</v>
      </c>
      <c r="D476" s="76"/>
    </row>
    <row r="477" spans="1:4" x14ac:dyDescent="0.25">
      <c r="A477" s="37" t="s">
        <v>3074</v>
      </c>
      <c r="B477" s="37" t="s">
        <v>1365</v>
      </c>
      <c r="C477" s="66" t="s">
        <v>1366</v>
      </c>
      <c r="D477" s="76"/>
    </row>
    <row r="478" spans="1:4" x14ac:dyDescent="0.25">
      <c r="A478" s="37" t="s">
        <v>3074</v>
      </c>
      <c r="B478" s="37" t="s">
        <v>1367</v>
      </c>
      <c r="C478" s="66" t="s">
        <v>1368</v>
      </c>
      <c r="D478" s="76"/>
    </row>
    <row r="479" spans="1:4" x14ac:dyDescent="0.25">
      <c r="A479" s="37" t="s">
        <v>3074</v>
      </c>
      <c r="B479" s="37" t="s">
        <v>1369</v>
      </c>
      <c r="C479" s="66" t="s">
        <v>1370</v>
      </c>
      <c r="D479" s="76"/>
    </row>
    <row r="480" spans="1:4" x14ac:dyDescent="0.25">
      <c r="A480" s="37" t="s">
        <v>3074</v>
      </c>
      <c r="B480" s="37" t="s">
        <v>1371</v>
      </c>
      <c r="C480" s="66" t="s">
        <v>1372</v>
      </c>
      <c r="D480" s="76"/>
    </row>
    <row r="481" spans="1:4" x14ac:dyDescent="0.25">
      <c r="A481" s="37" t="s">
        <v>3074</v>
      </c>
      <c r="B481" s="37" t="s">
        <v>1373</v>
      </c>
      <c r="C481" s="66" t="s">
        <v>1374</v>
      </c>
      <c r="D481" s="76"/>
    </row>
    <row r="482" spans="1:4" x14ac:dyDescent="0.25">
      <c r="A482" s="37" t="s">
        <v>3074</v>
      </c>
      <c r="B482" s="37" t="s">
        <v>1375</v>
      </c>
      <c r="C482" s="66" t="s">
        <v>1376</v>
      </c>
      <c r="D482" s="76"/>
    </row>
    <row r="483" spans="1:4" x14ac:dyDescent="0.25">
      <c r="A483" s="37" t="s">
        <v>3074</v>
      </c>
      <c r="B483" s="37" t="s">
        <v>3120</v>
      </c>
      <c r="C483" s="66" t="s">
        <v>3121</v>
      </c>
      <c r="D483" s="76"/>
    </row>
    <row r="484" spans="1:4" x14ac:dyDescent="0.25">
      <c r="A484" s="37" t="s">
        <v>3074</v>
      </c>
      <c r="B484" s="37" t="s">
        <v>1377</v>
      </c>
      <c r="C484" s="66" t="s">
        <v>1378</v>
      </c>
      <c r="D484" s="76"/>
    </row>
    <row r="485" spans="1:4" x14ac:dyDescent="0.25">
      <c r="A485" s="37" t="s">
        <v>3074</v>
      </c>
      <c r="B485" s="37" t="s">
        <v>486</v>
      </c>
      <c r="C485" s="66" t="s">
        <v>1379</v>
      </c>
      <c r="D485" s="76"/>
    </row>
    <row r="486" spans="1:4" x14ac:dyDescent="0.25">
      <c r="A486" s="37" t="s">
        <v>3074</v>
      </c>
      <c r="B486" s="37" t="s">
        <v>485</v>
      </c>
      <c r="C486" s="65" t="s">
        <v>485</v>
      </c>
      <c r="D486" s="76"/>
    </row>
    <row r="487" spans="1:4" x14ac:dyDescent="0.25">
      <c r="A487" s="37" t="s">
        <v>3074</v>
      </c>
      <c r="B487" s="37" t="s">
        <v>1380</v>
      </c>
      <c r="C487" s="65" t="s">
        <v>1381</v>
      </c>
      <c r="D487" s="76"/>
    </row>
    <row r="488" spans="1:4" x14ac:dyDescent="0.25">
      <c r="A488" s="37" t="s">
        <v>3074</v>
      </c>
      <c r="B488" s="37" t="s">
        <v>1594</v>
      </c>
      <c r="C488" s="64" t="s">
        <v>1595</v>
      </c>
      <c r="D488" s="76"/>
    </row>
    <row r="489" spans="1:4" x14ac:dyDescent="0.25">
      <c r="A489" s="37" t="s">
        <v>3074</v>
      </c>
      <c r="B489" s="37" t="s">
        <v>3122</v>
      </c>
      <c r="C489" s="65" t="s">
        <v>1622</v>
      </c>
      <c r="D489" s="76"/>
    </row>
    <row r="490" spans="1:4" x14ac:dyDescent="0.25">
      <c r="A490" s="37" t="s">
        <v>3074</v>
      </c>
      <c r="B490" s="37" t="s">
        <v>1606</v>
      </c>
      <c r="C490" s="65" t="s">
        <v>1607</v>
      </c>
      <c r="D490" s="76"/>
    </row>
    <row r="491" spans="1:4" x14ac:dyDescent="0.25">
      <c r="A491" s="37" t="s">
        <v>3074</v>
      </c>
      <c r="B491" s="37" t="s">
        <v>3123</v>
      </c>
      <c r="C491" s="65" t="s">
        <v>1624</v>
      </c>
      <c r="D491" s="76"/>
    </row>
    <row r="492" spans="1:4" x14ac:dyDescent="0.25">
      <c r="A492" s="37" t="s">
        <v>3074</v>
      </c>
      <c r="B492" s="37" t="s">
        <v>512</v>
      </c>
      <c r="C492" s="65" t="s">
        <v>1618</v>
      </c>
      <c r="D492" s="76"/>
    </row>
    <row r="493" spans="1:4" x14ac:dyDescent="0.25">
      <c r="A493" s="37" t="s">
        <v>3074</v>
      </c>
      <c r="B493" s="37" t="s">
        <v>1398</v>
      </c>
      <c r="C493" s="64" t="s">
        <v>1399</v>
      </c>
      <c r="D493" s="76"/>
    </row>
    <row r="494" spans="1:4" x14ac:dyDescent="0.25">
      <c r="A494" s="37" t="s">
        <v>3074</v>
      </c>
      <c r="B494" s="37" t="s">
        <v>1402</v>
      </c>
      <c r="C494" s="65" t="s">
        <v>1403</v>
      </c>
      <c r="D494" s="76"/>
    </row>
    <row r="495" spans="1:4" x14ac:dyDescent="0.25">
      <c r="A495" s="37" t="s">
        <v>3074</v>
      </c>
      <c r="B495" s="37" t="s">
        <v>3124</v>
      </c>
      <c r="C495" s="65" t="s">
        <v>3125</v>
      </c>
      <c r="D495" s="76"/>
    </row>
    <row r="496" spans="1:4" x14ac:dyDescent="0.25">
      <c r="A496" s="37" t="s">
        <v>3074</v>
      </c>
      <c r="B496" s="37" t="s">
        <v>3126</v>
      </c>
      <c r="C496" s="65" t="s">
        <v>3127</v>
      </c>
      <c r="D496" s="76"/>
    </row>
    <row r="497" spans="1:4" x14ac:dyDescent="0.25">
      <c r="A497" s="37" t="s">
        <v>3074</v>
      </c>
      <c r="B497" s="37" t="s">
        <v>494</v>
      </c>
      <c r="C497" s="65" t="s">
        <v>1424</v>
      </c>
      <c r="D497" s="76"/>
    </row>
    <row r="498" spans="1:4" x14ac:dyDescent="0.25">
      <c r="A498" s="37" t="s">
        <v>3074</v>
      </c>
      <c r="B498" s="37" t="s">
        <v>1449</v>
      </c>
      <c r="C498" s="64" t="s">
        <v>1450</v>
      </c>
      <c r="D498" s="76"/>
    </row>
    <row r="499" spans="1:4" x14ac:dyDescent="0.25">
      <c r="A499" s="37" t="s">
        <v>3074</v>
      </c>
      <c r="B499" s="37" t="s">
        <v>1453</v>
      </c>
      <c r="C499" s="65" t="s">
        <v>1454</v>
      </c>
      <c r="D499" s="76"/>
    </row>
    <row r="500" spans="1:4" x14ac:dyDescent="0.25">
      <c r="A500" s="37" t="s">
        <v>3074</v>
      </c>
      <c r="B500" s="37" t="s">
        <v>3128</v>
      </c>
      <c r="C500" s="65" t="s">
        <v>3129</v>
      </c>
      <c r="D500" s="76"/>
    </row>
    <row r="501" spans="1:4" x14ac:dyDescent="0.25">
      <c r="A501" s="37" t="s">
        <v>3074</v>
      </c>
      <c r="B501" s="37" t="s">
        <v>3130</v>
      </c>
      <c r="C501" s="65" t="s">
        <v>3131</v>
      </c>
      <c r="D501" s="76"/>
    </row>
    <row r="502" spans="1:4" x14ac:dyDescent="0.25">
      <c r="A502" s="37" t="s">
        <v>3074</v>
      </c>
      <c r="B502" s="37" t="s">
        <v>514</v>
      </c>
      <c r="C502" s="65" t="s">
        <v>1479</v>
      </c>
      <c r="D502" s="76"/>
    </row>
    <row r="503" spans="1:4" x14ac:dyDescent="0.25">
      <c r="A503" s="37" t="s">
        <v>3074</v>
      </c>
      <c r="B503" s="37" t="s">
        <v>1480</v>
      </c>
      <c r="C503" s="64" t="s">
        <v>1481</v>
      </c>
      <c r="D503" s="76"/>
    </row>
    <row r="504" spans="1:4" x14ac:dyDescent="0.25">
      <c r="A504" s="37" t="s">
        <v>3074</v>
      </c>
      <c r="B504" s="37" t="s">
        <v>1484</v>
      </c>
      <c r="C504" s="65" t="s">
        <v>1485</v>
      </c>
      <c r="D504" s="76"/>
    </row>
    <row r="505" spans="1:4" x14ac:dyDescent="0.25">
      <c r="A505" s="37" t="s">
        <v>3074</v>
      </c>
      <c r="B505" s="37" t="s">
        <v>3132</v>
      </c>
      <c r="C505" s="65" t="s">
        <v>3133</v>
      </c>
      <c r="D505" s="76"/>
    </row>
    <row r="506" spans="1:4" x14ac:dyDescent="0.25">
      <c r="A506" s="37" t="s">
        <v>3074</v>
      </c>
      <c r="B506" s="37" t="s">
        <v>3134</v>
      </c>
      <c r="C506" s="65" t="s">
        <v>3135</v>
      </c>
      <c r="D506" s="76"/>
    </row>
    <row r="507" spans="1:4" x14ac:dyDescent="0.25">
      <c r="A507" s="37" t="s">
        <v>3074</v>
      </c>
      <c r="B507" s="37" t="s">
        <v>620</v>
      </c>
      <c r="C507" s="65" t="s">
        <v>1503</v>
      </c>
      <c r="D507" s="76"/>
    </row>
    <row r="508" spans="1:4" x14ac:dyDescent="0.25">
      <c r="A508" s="37" t="s">
        <v>3074</v>
      </c>
      <c r="B508" s="37" t="s">
        <v>1639</v>
      </c>
      <c r="C508" s="64" t="s">
        <v>1640</v>
      </c>
      <c r="D508" s="76"/>
    </row>
    <row r="509" spans="1:4" x14ac:dyDescent="0.25">
      <c r="A509" s="37" t="s">
        <v>3074</v>
      </c>
      <c r="B509" s="37" t="s">
        <v>1641</v>
      </c>
      <c r="C509" s="65" t="s">
        <v>1642</v>
      </c>
      <c r="D509" s="76"/>
    </row>
    <row r="510" spans="1:4" x14ac:dyDescent="0.25">
      <c r="A510" s="37" t="s">
        <v>3074</v>
      </c>
      <c r="B510" s="37" t="s">
        <v>1643</v>
      </c>
      <c r="C510" s="66" t="s">
        <v>1644</v>
      </c>
      <c r="D510" s="76"/>
    </row>
    <row r="511" spans="1:4" x14ac:dyDescent="0.25">
      <c r="A511" s="37" t="s">
        <v>3074</v>
      </c>
      <c r="B511" s="37" t="s">
        <v>1645</v>
      </c>
      <c r="C511" s="66" t="s">
        <v>1646</v>
      </c>
      <c r="D511" s="76"/>
    </row>
    <row r="512" spans="1:4" x14ac:dyDescent="0.25">
      <c r="A512" s="37" t="s">
        <v>3074</v>
      </c>
      <c r="B512" s="37" t="s">
        <v>1647</v>
      </c>
      <c r="C512" s="66" t="s">
        <v>1648</v>
      </c>
      <c r="D512" s="76"/>
    </row>
    <row r="513" spans="1:4" x14ac:dyDescent="0.25">
      <c r="A513" s="37" t="s">
        <v>3074</v>
      </c>
      <c r="B513" s="37" t="s">
        <v>1649</v>
      </c>
      <c r="C513" s="65" t="s">
        <v>1650</v>
      </c>
      <c r="D513" s="76"/>
    </row>
    <row r="514" spans="1:4" x14ac:dyDescent="0.25">
      <c r="A514" s="37" t="s">
        <v>3074</v>
      </c>
      <c r="B514" s="37" t="s">
        <v>1651</v>
      </c>
      <c r="C514" s="66" t="s">
        <v>1652</v>
      </c>
      <c r="D514" s="76"/>
    </row>
    <row r="515" spans="1:4" x14ac:dyDescent="0.25">
      <c r="A515" s="37" t="s">
        <v>3074</v>
      </c>
      <c r="B515" s="37" t="s">
        <v>1653</v>
      </c>
      <c r="C515" s="66" t="s">
        <v>1654</v>
      </c>
      <c r="D515" s="76"/>
    </row>
    <row r="516" spans="1:4" x14ac:dyDescent="0.25">
      <c r="A516" s="37" t="s">
        <v>3074</v>
      </c>
      <c r="B516" s="37" t="s">
        <v>1655</v>
      </c>
      <c r="C516" s="66" t="s">
        <v>1656</v>
      </c>
      <c r="D516" s="76"/>
    </row>
    <row r="517" spans="1:4" x14ac:dyDescent="0.25">
      <c r="A517" s="37" t="s">
        <v>3074</v>
      </c>
      <c r="B517" s="37" t="s">
        <v>1657</v>
      </c>
      <c r="C517" s="66" t="s">
        <v>1658</v>
      </c>
      <c r="D517" s="76"/>
    </row>
    <row r="518" spans="1:4" x14ac:dyDescent="0.25">
      <c r="A518" s="37" t="s">
        <v>3074</v>
      </c>
      <c r="B518" s="37" t="s">
        <v>1659</v>
      </c>
      <c r="C518" s="65" t="s">
        <v>1660</v>
      </c>
      <c r="D518" s="76"/>
    </row>
    <row r="519" spans="1:4" x14ac:dyDescent="0.25">
      <c r="A519" s="37" t="s">
        <v>3074</v>
      </c>
      <c r="B519" s="37" t="s">
        <v>524</v>
      </c>
      <c r="C519" s="65" t="s">
        <v>1661</v>
      </c>
      <c r="D519" s="76"/>
    </row>
    <row r="520" spans="1:4" x14ac:dyDescent="0.25">
      <c r="A520" s="37" t="s">
        <v>3074</v>
      </c>
      <c r="B520" s="37" t="s">
        <v>1745</v>
      </c>
      <c r="C520" s="64" t="s">
        <v>1746</v>
      </c>
      <c r="D520" s="76"/>
    </row>
    <row r="521" spans="1:4" x14ac:dyDescent="0.25">
      <c r="A521" s="37" t="s">
        <v>3074</v>
      </c>
      <c r="B521" s="37" t="s">
        <v>1747</v>
      </c>
      <c r="C521" s="65" t="s">
        <v>1748</v>
      </c>
      <c r="D521" s="76"/>
    </row>
    <row r="522" spans="1:4" x14ac:dyDescent="0.25">
      <c r="A522" s="37" t="s">
        <v>3074</v>
      </c>
      <c r="B522" s="37" t="s">
        <v>1749</v>
      </c>
      <c r="C522" s="66" t="s">
        <v>1750</v>
      </c>
      <c r="D522" s="76"/>
    </row>
    <row r="523" spans="1:4" x14ac:dyDescent="0.25">
      <c r="A523" s="37" t="s">
        <v>3074</v>
      </c>
      <c r="B523" s="37" t="s">
        <v>1751</v>
      </c>
      <c r="C523" s="66" t="s">
        <v>1752</v>
      </c>
      <c r="D523" s="76"/>
    </row>
    <row r="524" spans="1:4" x14ac:dyDescent="0.25">
      <c r="A524" s="37" t="s">
        <v>3074</v>
      </c>
      <c r="B524" s="37" t="s">
        <v>1753</v>
      </c>
      <c r="C524" s="66" t="s">
        <v>1754</v>
      </c>
      <c r="D524" s="76"/>
    </row>
    <row r="525" spans="1:4" x14ac:dyDescent="0.25">
      <c r="A525" s="37" t="s">
        <v>3074</v>
      </c>
      <c r="B525" s="37" t="s">
        <v>1755</v>
      </c>
      <c r="C525" s="65" t="s">
        <v>1756</v>
      </c>
      <c r="D525" s="76"/>
    </row>
    <row r="526" spans="1:4" x14ac:dyDescent="0.25">
      <c r="A526" s="37" t="s">
        <v>3074</v>
      </c>
      <c r="B526" s="37" t="s">
        <v>1757</v>
      </c>
      <c r="C526" s="66" t="s">
        <v>1758</v>
      </c>
      <c r="D526" s="76"/>
    </row>
    <row r="527" spans="1:4" x14ac:dyDescent="0.25">
      <c r="A527" s="37" t="s">
        <v>3074</v>
      </c>
      <c r="B527" s="37" t="s">
        <v>1759</v>
      </c>
      <c r="C527" s="66" t="s">
        <v>1760</v>
      </c>
      <c r="D527" s="76"/>
    </row>
    <row r="528" spans="1:4" x14ac:dyDescent="0.25">
      <c r="A528" s="37" t="s">
        <v>3074</v>
      </c>
      <c r="B528" s="37" t="s">
        <v>1761</v>
      </c>
      <c r="C528" s="66" t="s">
        <v>1762</v>
      </c>
      <c r="D528" s="76"/>
    </row>
    <row r="529" spans="1:4" x14ac:dyDescent="0.25">
      <c r="A529" s="37" t="s">
        <v>3074</v>
      </c>
      <c r="B529" s="37" t="s">
        <v>1763</v>
      </c>
      <c r="C529" s="65" t="s">
        <v>1764</v>
      </c>
      <c r="D529" s="76"/>
    </row>
    <row r="530" spans="1:4" x14ac:dyDescent="0.25">
      <c r="A530" s="37" t="s">
        <v>3074</v>
      </c>
      <c r="B530" s="37" t="s">
        <v>1765</v>
      </c>
      <c r="C530" s="66" t="s">
        <v>1766</v>
      </c>
      <c r="D530" s="76"/>
    </row>
    <row r="531" spans="1:4" x14ac:dyDescent="0.25">
      <c r="A531" s="37" t="s">
        <v>3074</v>
      </c>
      <c r="B531" s="37" t="s">
        <v>1767</v>
      </c>
      <c r="C531" s="66" t="s">
        <v>1768</v>
      </c>
      <c r="D531" s="76"/>
    </row>
    <row r="532" spans="1:4" x14ac:dyDescent="0.25">
      <c r="A532" s="37" t="s">
        <v>3074</v>
      </c>
      <c r="B532" s="37" t="s">
        <v>1769</v>
      </c>
      <c r="C532" s="66" t="s">
        <v>1770</v>
      </c>
      <c r="D532" s="76"/>
    </row>
    <row r="533" spans="1:4" x14ac:dyDescent="0.25">
      <c r="A533" s="37" t="s">
        <v>3074</v>
      </c>
      <c r="B533" s="37" t="s">
        <v>1771</v>
      </c>
      <c r="C533" s="65" t="s">
        <v>1772</v>
      </c>
      <c r="D533" s="76"/>
    </row>
    <row r="534" spans="1:4" x14ac:dyDescent="0.25">
      <c r="A534" s="37" t="s">
        <v>3074</v>
      </c>
      <c r="B534" s="37" t="s">
        <v>1773</v>
      </c>
      <c r="C534" s="66" t="s">
        <v>1774</v>
      </c>
      <c r="D534" s="76"/>
    </row>
    <row r="535" spans="1:4" x14ac:dyDescent="0.25">
      <c r="A535" s="37" t="s">
        <v>3074</v>
      </c>
      <c r="B535" s="37" t="s">
        <v>1775</v>
      </c>
      <c r="C535" s="66" t="s">
        <v>1776</v>
      </c>
      <c r="D535" s="76"/>
    </row>
    <row r="536" spans="1:4" x14ac:dyDescent="0.25">
      <c r="A536" s="37" t="s">
        <v>3074</v>
      </c>
      <c r="B536" s="37" t="s">
        <v>1777</v>
      </c>
      <c r="C536" s="66" t="s">
        <v>1778</v>
      </c>
      <c r="D536" s="76"/>
    </row>
    <row r="537" spans="1:4" x14ac:dyDescent="0.25">
      <c r="A537" s="37" t="s">
        <v>3074</v>
      </c>
      <c r="B537" s="37" t="s">
        <v>1779</v>
      </c>
      <c r="C537" s="65" t="s">
        <v>1780</v>
      </c>
      <c r="D537" s="76"/>
    </row>
    <row r="538" spans="1:4" x14ac:dyDescent="0.25">
      <c r="A538" s="37" t="s">
        <v>3074</v>
      </c>
      <c r="B538" s="37" t="s">
        <v>1781</v>
      </c>
      <c r="C538" s="66" t="s">
        <v>1782</v>
      </c>
      <c r="D538" s="76"/>
    </row>
    <row r="539" spans="1:4" x14ac:dyDescent="0.25">
      <c r="A539" s="37" t="s">
        <v>3074</v>
      </c>
      <c r="B539" s="37" t="s">
        <v>1783</v>
      </c>
      <c r="C539" s="66" t="s">
        <v>1784</v>
      </c>
      <c r="D539" s="76"/>
    </row>
    <row r="540" spans="1:4" x14ac:dyDescent="0.25">
      <c r="A540" s="37" t="s">
        <v>3074</v>
      </c>
      <c r="B540" s="37" t="s">
        <v>1785</v>
      </c>
      <c r="C540" s="66" t="s">
        <v>1786</v>
      </c>
      <c r="D540" s="76"/>
    </row>
    <row r="541" spans="1:4" x14ac:dyDescent="0.25">
      <c r="A541" s="37" t="s">
        <v>3074</v>
      </c>
      <c r="B541" s="37" t="s">
        <v>1795</v>
      </c>
      <c r="C541" s="65" t="s">
        <v>1796</v>
      </c>
      <c r="D541" s="76"/>
    </row>
    <row r="542" spans="1:4" x14ac:dyDescent="0.25">
      <c r="A542" s="37" t="s">
        <v>3074</v>
      </c>
      <c r="B542" s="37" t="s">
        <v>1797</v>
      </c>
      <c r="C542" s="66" t="s">
        <v>1798</v>
      </c>
      <c r="D542" s="76"/>
    </row>
    <row r="543" spans="1:4" x14ac:dyDescent="0.25">
      <c r="A543" s="37" t="s">
        <v>3074</v>
      </c>
      <c r="B543" s="37" t="s">
        <v>1799</v>
      </c>
      <c r="C543" s="66" t="s">
        <v>1800</v>
      </c>
      <c r="D543" s="76"/>
    </row>
    <row r="544" spans="1:4" x14ac:dyDescent="0.25">
      <c r="A544" s="37" t="s">
        <v>3074</v>
      </c>
      <c r="B544" s="37" t="s">
        <v>1801</v>
      </c>
      <c r="C544" s="66" t="s">
        <v>1802</v>
      </c>
      <c r="D544" s="76"/>
    </row>
    <row r="545" spans="1:4" x14ac:dyDescent="0.25">
      <c r="A545" s="37" t="s">
        <v>3074</v>
      </c>
      <c r="B545" s="37" t="s">
        <v>1803</v>
      </c>
      <c r="C545" s="65" t="s">
        <v>1804</v>
      </c>
      <c r="D545" s="76"/>
    </row>
    <row r="546" spans="1:4" x14ac:dyDescent="0.25">
      <c r="A546" s="37" t="s">
        <v>3074</v>
      </c>
      <c r="B546" s="37" t="s">
        <v>566</v>
      </c>
      <c r="C546" s="66" t="s">
        <v>567</v>
      </c>
      <c r="D546" s="76"/>
    </row>
    <row r="547" spans="1:4" x14ac:dyDescent="0.25">
      <c r="A547" s="37" t="s">
        <v>3074</v>
      </c>
      <c r="B547" s="37" t="s">
        <v>588</v>
      </c>
      <c r="C547" s="66" t="s">
        <v>589</v>
      </c>
      <c r="D547" s="76"/>
    </row>
    <row r="548" spans="1:4" x14ac:dyDescent="0.25">
      <c r="A548" s="37" t="s">
        <v>3074</v>
      </c>
      <c r="B548" s="37" t="s">
        <v>630</v>
      </c>
      <c r="C548" s="66" t="s">
        <v>1805</v>
      </c>
      <c r="D548" s="76"/>
    </row>
    <row r="549" spans="1:4" x14ac:dyDescent="0.25">
      <c r="A549" s="37" t="s">
        <v>3074</v>
      </c>
      <c r="B549" s="37" t="s">
        <v>1869</v>
      </c>
      <c r="C549" s="64" t="s">
        <v>1870</v>
      </c>
      <c r="D549" s="76"/>
    </row>
    <row r="550" spans="1:4" x14ac:dyDescent="0.25">
      <c r="A550" s="37" t="s">
        <v>3074</v>
      </c>
      <c r="B550" s="37" t="s">
        <v>1871</v>
      </c>
      <c r="C550" s="65" t="s">
        <v>1872</v>
      </c>
      <c r="D550" s="76"/>
    </row>
    <row r="551" spans="1:4" x14ac:dyDescent="0.25">
      <c r="A551" s="37" t="s">
        <v>3074</v>
      </c>
      <c r="B551" s="37" t="s">
        <v>1875</v>
      </c>
      <c r="C551" s="65" t="s">
        <v>1876</v>
      </c>
      <c r="D551" s="76"/>
    </row>
    <row r="552" spans="1:4" x14ac:dyDescent="0.25">
      <c r="A552" s="37" t="s">
        <v>3074</v>
      </c>
      <c r="B552" s="37" t="s">
        <v>1881</v>
      </c>
      <c r="C552" s="65" t="s">
        <v>1882</v>
      </c>
      <c r="D552" s="76"/>
    </row>
    <row r="553" spans="1:4" x14ac:dyDescent="0.25">
      <c r="A553" s="37" t="s">
        <v>3074</v>
      </c>
      <c r="B553" s="37" t="s">
        <v>1885</v>
      </c>
      <c r="C553" s="65" t="s">
        <v>1886</v>
      </c>
      <c r="D553" s="76"/>
    </row>
    <row r="554" spans="1:4" x14ac:dyDescent="0.25">
      <c r="A554" s="37" t="s">
        <v>3074</v>
      </c>
      <c r="B554" s="37" t="s">
        <v>570</v>
      </c>
      <c r="C554" s="65" t="s">
        <v>1897</v>
      </c>
      <c r="D554" s="76"/>
    </row>
    <row r="555" spans="1:4" x14ac:dyDescent="0.25">
      <c r="A555" s="37" t="s">
        <v>3074</v>
      </c>
      <c r="B555" s="37" t="s">
        <v>1898</v>
      </c>
      <c r="C555" s="64" t="s">
        <v>1899</v>
      </c>
      <c r="D555" s="76"/>
    </row>
    <row r="556" spans="1:4" x14ac:dyDescent="0.25">
      <c r="A556" s="37" t="s">
        <v>3074</v>
      </c>
      <c r="B556" s="37" t="s">
        <v>1900</v>
      </c>
      <c r="C556" s="65" t="s">
        <v>1901</v>
      </c>
      <c r="D556" s="76"/>
    </row>
    <row r="557" spans="1:4" x14ac:dyDescent="0.25">
      <c r="A557" s="37" t="s">
        <v>3074</v>
      </c>
      <c r="B557" s="37" t="s">
        <v>1904</v>
      </c>
      <c r="C557" s="65" t="s">
        <v>1905</v>
      </c>
      <c r="D557" s="76"/>
    </row>
    <row r="558" spans="1:4" x14ac:dyDescent="0.25">
      <c r="A558" s="37" t="s">
        <v>3074</v>
      </c>
      <c r="B558" s="37" t="s">
        <v>1910</v>
      </c>
      <c r="C558" s="65" t="s">
        <v>1911</v>
      </c>
      <c r="D558" s="76"/>
    </row>
    <row r="559" spans="1:4" x14ac:dyDescent="0.25">
      <c r="A559" s="37" t="s">
        <v>3074</v>
      </c>
      <c r="B559" s="37" t="s">
        <v>1914</v>
      </c>
      <c r="C559" s="65" t="s">
        <v>1915</v>
      </c>
      <c r="D559" s="76"/>
    </row>
    <row r="560" spans="1:4" x14ac:dyDescent="0.25">
      <c r="A560" s="37" t="s">
        <v>3074</v>
      </c>
      <c r="B560" s="37" t="s">
        <v>592</v>
      </c>
      <c r="C560" s="65" t="s">
        <v>1928</v>
      </c>
      <c r="D560" s="76"/>
    </row>
    <row r="561" spans="1:4" x14ac:dyDescent="0.25">
      <c r="A561" s="37" t="s">
        <v>3074</v>
      </c>
      <c r="B561" s="37" t="s">
        <v>1929</v>
      </c>
      <c r="C561" s="64" t="s">
        <v>1930</v>
      </c>
      <c r="D561" s="76"/>
    </row>
    <row r="562" spans="1:4" x14ac:dyDescent="0.25">
      <c r="A562" s="37" t="s">
        <v>3074</v>
      </c>
      <c r="B562" s="37" t="s">
        <v>1931</v>
      </c>
      <c r="C562" s="65" t="s">
        <v>1932</v>
      </c>
      <c r="D562" s="76"/>
    </row>
    <row r="563" spans="1:4" x14ac:dyDescent="0.25">
      <c r="A563" s="37" t="s">
        <v>3074</v>
      </c>
      <c r="B563" s="37" t="s">
        <v>1935</v>
      </c>
      <c r="C563" s="65" t="s">
        <v>1936</v>
      </c>
      <c r="D563" s="76"/>
    </row>
    <row r="564" spans="1:4" x14ac:dyDescent="0.25">
      <c r="A564" s="37" t="s">
        <v>3074</v>
      </c>
      <c r="B564" s="37" t="s">
        <v>1941</v>
      </c>
      <c r="C564" s="65" t="s">
        <v>1942</v>
      </c>
      <c r="D564" s="76"/>
    </row>
    <row r="565" spans="1:4" x14ac:dyDescent="0.25">
      <c r="A565" s="37" t="s">
        <v>3074</v>
      </c>
      <c r="B565" s="37" t="s">
        <v>1945</v>
      </c>
      <c r="C565" s="65" t="s">
        <v>1945</v>
      </c>
      <c r="D565" s="76"/>
    </row>
    <row r="566" spans="1:4" x14ac:dyDescent="0.25">
      <c r="A566" s="37" t="s">
        <v>3074</v>
      </c>
      <c r="B566" s="37" t="s">
        <v>624</v>
      </c>
      <c r="C566" s="65" t="s">
        <v>1956</v>
      </c>
      <c r="D566" s="76"/>
    </row>
    <row r="567" spans="1:4" x14ac:dyDescent="0.25">
      <c r="A567" s="37" t="s">
        <v>3074</v>
      </c>
      <c r="B567" s="37" t="s">
        <v>3136</v>
      </c>
      <c r="C567" s="64" t="s">
        <v>3137</v>
      </c>
      <c r="D567" s="76"/>
    </row>
    <row r="568" spans="1:4" x14ac:dyDescent="0.25">
      <c r="A568" s="37" t="s">
        <v>3074</v>
      </c>
      <c r="B568" s="37" t="s">
        <v>1514</v>
      </c>
      <c r="C568" s="65" t="s">
        <v>3138</v>
      </c>
      <c r="D568" s="76"/>
    </row>
    <row r="569" spans="1:4" x14ac:dyDescent="0.25">
      <c r="A569" s="37" t="s">
        <v>3074</v>
      </c>
      <c r="B569" s="37" t="s">
        <v>3139</v>
      </c>
      <c r="C569" s="65" t="s">
        <v>3140</v>
      </c>
      <c r="D569" s="76"/>
    </row>
    <row r="570" spans="1:4" x14ac:dyDescent="0.25">
      <c r="A570" s="37" t="s">
        <v>3074</v>
      </c>
      <c r="B570" s="37" t="s">
        <v>3141</v>
      </c>
      <c r="C570" s="65" t="s">
        <v>3142</v>
      </c>
      <c r="D570" s="76"/>
    </row>
    <row r="571" spans="1:4" x14ac:dyDescent="0.25">
      <c r="A571" s="37" t="s">
        <v>3074</v>
      </c>
      <c r="B571" s="37" t="s">
        <v>1965</v>
      </c>
      <c r="C571" s="65" t="s">
        <v>3143</v>
      </c>
      <c r="D571" s="76"/>
    </row>
    <row r="572" spans="1:4" x14ac:dyDescent="0.25">
      <c r="A572" s="37" t="s">
        <v>3074</v>
      </c>
      <c r="B572" s="37" t="s">
        <v>1967</v>
      </c>
      <c r="C572" s="65" t="s">
        <v>1968</v>
      </c>
      <c r="D572" s="76"/>
    </row>
    <row r="573" spans="1:4" x14ac:dyDescent="0.25">
      <c r="A573" s="37" t="s">
        <v>3074</v>
      </c>
      <c r="B573" s="37" t="s">
        <v>3144</v>
      </c>
      <c r="C573" s="65" t="s">
        <v>3145</v>
      </c>
      <c r="D573" s="76"/>
    </row>
    <row r="574" spans="1:4" x14ac:dyDescent="0.25">
      <c r="A574" s="37" t="s">
        <v>3074</v>
      </c>
      <c r="B574" s="37" t="s">
        <v>3146</v>
      </c>
      <c r="C574" s="64" t="s">
        <v>3147</v>
      </c>
      <c r="D574" s="76"/>
    </row>
    <row r="575" spans="1:4" x14ac:dyDescent="0.25">
      <c r="A575" s="37" t="s">
        <v>3074</v>
      </c>
      <c r="B575" s="37" t="s">
        <v>1544</v>
      </c>
      <c r="C575" s="65" t="s">
        <v>3148</v>
      </c>
      <c r="D575" s="76"/>
    </row>
    <row r="576" spans="1:4" x14ac:dyDescent="0.25">
      <c r="A576" s="37" t="s">
        <v>3074</v>
      </c>
      <c r="B576" s="37" t="s">
        <v>3149</v>
      </c>
      <c r="C576" s="65" t="s">
        <v>3150</v>
      </c>
      <c r="D576" s="76"/>
    </row>
    <row r="577" spans="1:4" x14ac:dyDescent="0.25">
      <c r="A577" s="37" t="s">
        <v>3074</v>
      </c>
      <c r="B577" s="37" t="s">
        <v>3151</v>
      </c>
      <c r="C577" s="65" t="s">
        <v>3152</v>
      </c>
      <c r="D577" s="76"/>
    </row>
    <row r="578" spans="1:4" x14ac:dyDescent="0.25">
      <c r="A578" s="37" t="s">
        <v>3074</v>
      </c>
      <c r="B578" s="37" t="s">
        <v>1979</v>
      </c>
      <c r="C578" s="65" t="s">
        <v>3153</v>
      </c>
      <c r="D578" s="76"/>
    </row>
    <row r="579" spans="1:4" x14ac:dyDescent="0.25">
      <c r="A579" s="37" t="s">
        <v>3074</v>
      </c>
      <c r="B579" s="37" t="s">
        <v>1981</v>
      </c>
      <c r="C579" s="65" t="s">
        <v>1982</v>
      </c>
      <c r="D579" s="76"/>
    </row>
    <row r="580" spans="1:4" x14ac:dyDescent="0.25">
      <c r="A580" s="37" t="s">
        <v>3074</v>
      </c>
      <c r="B580" s="37" t="s">
        <v>3154</v>
      </c>
      <c r="C580" s="65" t="s">
        <v>3155</v>
      </c>
      <c r="D580" s="76"/>
    </row>
    <row r="581" spans="1:4" x14ac:dyDescent="0.25">
      <c r="A581" s="37" t="s">
        <v>3074</v>
      </c>
      <c r="B581" s="37" t="s">
        <v>3156</v>
      </c>
      <c r="C581" s="64" t="s">
        <v>3157</v>
      </c>
      <c r="D581" s="76"/>
    </row>
    <row r="582" spans="1:4" x14ac:dyDescent="0.25">
      <c r="A582" s="37" t="s">
        <v>3074</v>
      </c>
      <c r="B582" s="37" t="s">
        <v>1574</v>
      </c>
      <c r="C582" s="65" t="s">
        <v>3158</v>
      </c>
      <c r="D582" s="76"/>
    </row>
    <row r="583" spans="1:4" x14ac:dyDescent="0.25">
      <c r="A583" s="37" t="s">
        <v>3074</v>
      </c>
      <c r="B583" s="37" t="s">
        <v>3159</v>
      </c>
      <c r="C583" s="65" t="s">
        <v>3160</v>
      </c>
      <c r="D583" s="76"/>
    </row>
    <row r="584" spans="1:4" x14ac:dyDescent="0.25">
      <c r="A584" s="37" t="s">
        <v>3074</v>
      </c>
      <c r="B584" s="37" t="s">
        <v>3161</v>
      </c>
      <c r="C584" s="65" t="s">
        <v>3162</v>
      </c>
      <c r="D584" s="76"/>
    </row>
    <row r="585" spans="1:4" x14ac:dyDescent="0.25">
      <c r="A585" s="37" t="s">
        <v>3074</v>
      </c>
      <c r="B585" s="37" t="s">
        <v>1993</v>
      </c>
      <c r="C585" s="65" t="s">
        <v>3163</v>
      </c>
      <c r="D585" s="76"/>
    </row>
    <row r="586" spans="1:4" x14ac:dyDescent="0.25">
      <c r="A586" s="37" t="s">
        <v>3074</v>
      </c>
      <c r="B586" s="37" t="s">
        <v>1995</v>
      </c>
      <c r="C586" s="65" t="s">
        <v>1996</v>
      </c>
      <c r="D586" s="76"/>
    </row>
    <row r="587" spans="1:4" x14ac:dyDescent="0.25">
      <c r="A587" s="37" t="s">
        <v>3074</v>
      </c>
      <c r="B587" s="37" t="s">
        <v>3164</v>
      </c>
      <c r="C587" s="65" t="s">
        <v>3165</v>
      </c>
      <c r="D587" s="76"/>
    </row>
    <row r="588" spans="1:4" x14ac:dyDescent="0.25">
      <c r="A588" s="37" t="s">
        <v>3074</v>
      </c>
      <c r="B588" s="37" t="s">
        <v>2099</v>
      </c>
      <c r="C588" s="64" t="s">
        <v>2100</v>
      </c>
      <c r="D588" s="76"/>
    </row>
    <row r="589" spans="1:4" x14ac:dyDescent="0.25">
      <c r="A589" s="37" t="s">
        <v>3074</v>
      </c>
      <c r="B589" s="37" t="s">
        <v>2103</v>
      </c>
      <c r="C589" s="65" t="s">
        <v>2104</v>
      </c>
      <c r="D589" s="76"/>
    </row>
    <row r="590" spans="1:4" x14ac:dyDescent="0.25">
      <c r="A590" s="37" t="s">
        <v>3074</v>
      </c>
      <c r="B590" s="37" t="s">
        <v>2105</v>
      </c>
      <c r="C590" s="65" t="s">
        <v>2106</v>
      </c>
      <c r="D590" s="76"/>
    </row>
    <row r="591" spans="1:4" x14ac:dyDescent="0.25">
      <c r="A591" s="37" t="s">
        <v>3074</v>
      </c>
      <c r="B591" s="37" t="s">
        <v>2101</v>
      </c>
      <c r="C591" s="65" t="s">
        <v>2102</v>
      </c>
      <c r="D591" s="76"/>
    </row>
    <row r="592" spans="1:4" x14ac:dyDescent="0.25">
      <c r="A592" s="37" t="s">
        <v>3074</v>
      </c>
      <c r="B592" s="37" t="s">
        <v>550</v>
      </c>
      <c r="C592" s="65" t="s">
        <v>2143</v>
      </c>
      <c r="D592" s="76"/>
    </row>
    <row r="593" spans="1:4" x14ac:dyDescent="0.25">
      <c r="A593" s="95" t="s">
        <v>465</v>
      </c>
      <c r="B593" s="95" t="s">
        <v>2880</v>
      </c>
      <c r="C593" s="33" t="s">
        <v>2881</v>
      </c>
      <c r="D593" s="6"/>
    </row>
    <row r="594" spans="1:4" x14ac:dyDescent="0.25">
      <c r="A594" s="37" t="s">
        <v>3074</v>
      </c>
      <c r="B594" s="95" t="s">
        <v>2904</v>
      </c>
      <c r="C594" s="60" t="s">
        <v>2905</v>
      </c>
      <c r="D594"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300"/>
  <sheetViews>
    <sheetView zoomScaleNormal="100" workbookViewId="0">
      <pane ySplit="1" topLeftCell="A2" activePane="bottomLeft" state="frozen"/>
      <selection pane="bottomLeft"/>
    </sheetView>
  </sheetViews>
  <sheetFormatPr defaultRowHeight="15" x14ac:dyDescent="0.25"/>
  <cols>
    <col min="1" max="1" width="5" customWidth="1"/>
    <col min="2" max="2" width="12.85546875" bestFit="1" customWidth="1"/>
    <col min="3" max="3" width="63.5703125" customWidth="1"/>
    <col min="4" max="4" width="68" customWidth="1"/>
    <col min="5" max="5" width="27.28515625" customWidth="1"/>
    <col min="6" max="6" width="20.7109375" customWidth="1"/>
    <col min="7" max="9" width="12.140625" customWidth="1"/>
    <col min="10" max="10" width="9.85546875" customWidth="1"/>
    <col min="11" max="11" width="10" customWidth="1"/>
    <col min="12" max="12" width="13.28515625" customWidth="1"/>
    <col min="13" max="13" width="10.42578125" customWidth="1"/>
    <col min="14" max="14" width="9.85546875" customWidth="1"/>
    <col min="15" max="15" width="29.28515625" customWidth="1"/>
    <col min="16" max="18" width="38" customWidth="1"/>
  </cols>
  <sheetData>
    <row r="1" spans="1:18" x14ac:dyDescent="0.25">
      <c r="A1" s="14" t="s">
        <v>75</v>
      </c>
      <c r="B1" s="14" t="s">
        <v>4</v>
      </c>
      <c r="C1" s="14" t="s">
        <v>5</v>
      </c>
      <c r="D1" s="14" t="s">
        <v>0</v>
      </c>
      <c r="E1" s="14" t="s">
        <v>76</v>
      </c>
      <c r="F1" s="14" t="s">
        <v>77</v>
      </c>
      <c r="G1" s="14" t="s">
        <v>78</v>
      </c>
      <c r="H1" s="14" t="s">
        <v>79</v>
      </c>
      <c r="I1" s="14" t="s">
        <v>80</v>
      </c>
      <c r="J1" s="14" t="s">
        <v>81</v>
      </c>
      <c r="K1" s="14" t="s">
        <v>82</v>
      </c>
      <c r="L1" s="14" t="s">
        <v>83</v>
      </c>
      <c r="M1" s="14" t="s">
        <v>84</v>
      </c>
      <c r="N1" s="14" t="s">
        <v>85</v>
      </c>
      <c r="O1" s="22" t="s">
        <v>6</v>
      </c>
      <c r="P1" s="22" t="s">
        <v>30</v>
      </c>
      <c r="Q1" s="22" t="s">
        <v>43</v>
      </c>
      <c r="R1" s="22" t="s">
        <v>26</v>
      </c>
    </row>
    <row r="2" spans="1:18" s="43" customFormat="1" x14ac:dyDescent="0.25">
      <c r="A2" s="16">
        <v>1</v>
      </c>
      <c r="B2" s="16" t="s">
        <v>465</v>
      </c>
      <c r="C2" t="s">
        <v>3179</v>
      </c>
      <c r="D2" s="16" t="str">
        <f t="shared" ref="D2:D8" si="0">CONCATENATE(B2,"_",C2)</f>
        <v>cipc-ca_StatementOfFinancialPositionExplanatory</v>
      </c>
      <c r="E2" s="43" t="s">
        <v>320</v>
      </c>
      <c r="F2" s="43" t="s">
        <v>87</v>
      </c>
      <c r="L2" s="43" t="s">
        <v>88</v>
      </c>
      <c r="M2" s="43" t="s">
        <v>90</v>
      </c>
      <c r="N2" s="43" t="s">
        <v>89</v>
      </c>
      <c r="O2" s="23" t="s">
        <v>3180</v>
      </c>
      <c r="P2" s="45"/>
      <c r="Q2" s="23"/>
      <c r="R2" s="46"/>
    </row>
    <row r="3" spans="1:18" s="43" customFormat="1" x14ac:dyDescent="0.25">
      <c r="A3" s="16">
        <v>2</v>
      </c>
      <c r="B3" s="16" t="s">
        <v>465</v>
      </c>
      <c r="C3" t="s">
        <v>3187</v>
      </c>
      <c r="D3" s="16" t="str">
        <f t="shared" si="0"/>
        <v>cipc-ca_IncomeStatementExplanatory</v>
      </c>
      <c r="E3" s="43" t="s">
        <v>320</v>
      </c>
      <c r="F3" s="43" t="s">
        <v>87</v>
      </c>
      <c r="L3" s="43" t="s">
        <v>88</v>
      </c>
      <c r="M3" s="43" t="s">
        <v>90</v>
      </c>
      <c r="N3" s="43" t="s">
        <v>89</v>
      </c>
      <c r="O3" s="23" t="s">
        <v>3181</v>
      </c>
      <c r="P3" s="45"/>
      <c r="Q3" s="23"/>
      <c r="R3" s="46"/>
    </row>
    <row r="4" spans="1:18" s="43" customFormat="1" x14ac:dyDescent="0.25">
      <c r="A4" s="16">
        <v>3</v>
      </c>
      <c r="B4" s="16" t="s">
        <v>465</v>
      </c>
      <c r="C4" t="s">
        <v>3188</v>
      </c>
      <c r="D4" s="16" t="str">
        <f t="shared" si="0"/>
        <v>cipc-ca_StatementOfComprehensiveIncomeExplanatory</v>
      </c>
      <c r="E4" s="43" t="s">
        <v>320</v>
      </c>
      <c r="F4" s="43" t="s">
        <v>87</v>
      </c>
      <c r="L4" s="43" t="s">
        <v>88</v>
      </c>
      <c r="M4" s="43" t="s">
        <v>90</v>
      </c>
      <c r="N4" s="43" t="s">
        <v>89</v>
      </c>
      <c r="O4" s="23" t="s">
        <v>3182</v>
      </c>
      <c r="P4" s="45"/>
      <c r="Q4" s="23"/>
      <c r="R4" s="46"/>
    </row>
    <row r="5" spans="1:18" s="43" customFormat="1" x14ac:dyDescent="0.25">
      <c r="A5" s="16">
        <v>4</v>
      </c>
      <c r="B5" s="16" t="s">
        <v>465</v>
      </c>
      <c r="C5" t="s">
        <v>3189</v>
      </c>
      <c r="D5" s="16" t="str">
        <f t="shared" si="0"/>
        <v>cipc-ca_StatementOfCashFlowsExplanatory</v>
      </c>
      <c r="E5" s="43" t="s">
        <v>320</v>
      </c>
      <c r="F5" s="43" t="s">
        <v>87</v>
      </c>
      <c r="L5" s="43" t="s">
        <v>88</v>
      </c>
      <c r="M5" s="43" t="s">
        <v>90</v>
      </c>
      <c r="N5" s="43" t="s">
        <v>89</v>
      </c>
      <c r="O5" s="23" t="s">
        <v>3183</v>
      </c>
      <c r="P5" s="45"/>
      <c r="Q5" s="23"/>
      <c r="R5" s="46"/>
    </row>
    <row r="6" spans="1:18" s="43" customFormat="1" x14ac:dyDescent="0.25">
      <c r="A6" s="16">
        <v>5</v>
      </c>
      <c r="B6" s="16" t="s">
        <v>465</v>
      </c>
      <c r="C6" t="s">
        <v>3190</v>
      </c>
      <c r="D6" s="16" t="str">
        <f t="shared" si="0"/>
        <v>cipc-ca_StatementOfChangesInEquityExplanatory</v>
      </c>
      <c r="E6" s="43" t="s">
        <v>320</v>
      </c>
      <c r="F6" s="43" t="s">
        <v>87</v>
      </c>
      <c r="L6" s="43" t="s">
        <v>88</v>
      </c>
      <c r="M6" s="43" t="s">
        <v>90</v>
      </c>
      <c r="N6" s="43" t="s">
        <v>89</v>
      </c>
      <c r="O6" s="23" t="s">
        <v>3184</v>
      </c>
      <c r="P6" s="45"/>
      <c r="Q6" s="23"/>
      <c r="R6" s="46"/>
    </row>
    <row r="7" spans="1:18" s="43" customFormat="1" x14ac:dyDescent="0.25">
      <c r="A7" s="16">
        <v>6</v>
      </c>
      <c r="B7" s="16" t="s">
        <v>465</v>
      </c>
      <c r="C7" t="s">
        <v>3191</v>
      </c>
      <c r="D7" s="16" t="str">
        <f t="shared" si="0"/>
        <v>cipc-ca_StatementOfChangesInNetAssetsAvailableForBenefitsExplanatory</v>
      </c>
      <c r="E7" s="43" t="s">
        <v>320</v>
      </c>
      <c r="F7" s="43" t="s">
        <v>87</v>
      </c>
      <c r="L7" s="43" t="s">
        <v>88</v>
      </c>
      <c r="M7" s="43" t="s">
        <v>90</v>
      </c>
      <c r="N7" s="43" t="s">
        <v>89</v>
      </c>
      <c r="O7" s="23" t="s">
        <v>3185</v>
      </c>
      <c r="P7" s="45"/>
      <c r="Q7" s="23"/>
      <c r="R7" s="46"/>
    </row>
    <row r="8" spans="1:18" s="43" customFormat="1" x14ac:dyDescent="0.25">
      <c r="A8" s="16">
        <v>7</v>
      </c>
      <c r="B8" s="16" t="s">
        <v>465</v>
      </c>
      <c r="C8" t="s">
        <v>3192</v>
      </c>
      <c r="D8" s="16" t="str">
        <f t="shared" si="0"/>
        <v>cipc-ca_StatementOfIncomeAndRetainedEarningsExplanatory</v>
      </c>
      <c r="E8" s="43" t="s">
        <v>320</v>
      </c>
      <c r="F8" s="43" t="s">
        <v>87</v>
      </c>
      <c r="L8" s="43" t="s">
        <v>88</v>
      </c>
      <c r="M8" s="43" t="s">
        <v>90</v>
      </c>
      <c r="N8" s="43" t="s">
        <v>89</v>
      </c>
      <c r="O8" s="23" t="s">
        <v>3186</v>
      </c>
      <c r="P8" s="45"/>
      <c r="Q8" s="23"/>
      <c r="R8" s="46"/>
    </row>
    <row r="9" spans="1:18" s="21" customFormat="1" x14ac:dyDescent="0.25">
      <c r="A9" s="17">
        <v>8</v>
      </c>
      <c r="B9" s="17" t="s">
        <v>465</v>
      </c>
      <c r="C9" s="19" t="s">
        <v>8</v>
      </c>
      <c r="D9" s="17" t="str">
        <f t="shared" ref="D9:D33" si="1">CONCATENATE(B9,"_",C9)</f>
        <v>cipc-ca_AnnualReturnAbstract</v>
      </c>
      <c r="E9" s="17" t="s">
        <v>86</v>
      </c>
      <c r="F9" s="17" t="s">
        <v>87</v>
      </c>
      <c r="G9" s="17"/>
      <c r="H9" s="17"/>
      <c r="I9" s="17"/>
      <c r="J9" s="17"/>
      <c r="K9" s="17"/>
      <c r="L9" s="17" t="s">
        <v>88</v>
      </c>
      <c r="M9" s="17" t="s">
        <v>89</v>
      </c>
      <c r="N9" s="17" t="s">
        <v>89</v>
      </c>
      <c r="O9" s="19" t="s">
        <v>9</v>
      </c>
      <c r="P9" s="20"/>
      <c r="Q9" s="19"/>
      <c r="R9" s="19" t="s">
        <v>154</v>
      </c>
    </row>
    <row r="10" spans="1:18" s="43" customFormat="1" x14ac:dyDescent="0.25">
      <c r="A10" s="16">
        <v>9</v>
      </c>
      <c r="B10" s="16" t="s">
        <v>465</v>
      </c>
      <c r="C10" t="s">
        <v>10</v>
      </c>
      <c r="D10" s="16" t="str">
        <f t="shared" si="1"/>
        <v>cipc-ca_SubmissionDate</v>
      </c>
      <c r="E10" s="16" t="s">
        <v>91</v>
      </c>
      <c r="F10" s="16" t="s">
        <v>87</v>
      </c>
      <c r="G10" s="16"/>
      <c r="H10" s="16"/>
      <c r="I10" s="16"/>
      <c r="J10" s="16"/>
      <c r="K10" s="16"/>
      <c r="L10" s="16" t="s">
        <v>88</v>
      </c>
      <c r="M10" s="16" t="s">
        <v>90</v>
      </c>
      <c r="N10" s="16" t="s">
        <v>89</v>
      </c>
      <c r="O10" s="23" t="s">
        <v>11</v>
      </c>
      <c r="P10" s="45"/>
      <c r="Q10" s="23"/>
      <c r="R10" s="46"/>
    </row>
    <row r="11" spans="1:18" s="43" customFormat="1" x14ac:dyDescent="0.25">
      <c r="A11" s="16">
        <v>10</v>
      </c>
      <c r="B11" s="16" t="s">
        <v>465</v>
      </c>
      <c r="C11" t="s">
        <v>95</v>
      </c>
      <c r="D11" s="16" t="str">
        <f t="shared" si="1"/>
        <v>cipc-ca_CustomerCode</v>
      </c>
      <c r="E11" s="16" t="s">
        <v>2871</v>
      </c>
      <c r="F11" s="16" t="s">
        <v>87</v>
      </c>
      <c r="G11" s="16"/>
      <c r="H11" s="16"/>
      <c r="I11" s="16"/>
      <c r="J11" s="16"/>
      <c r="K11" s="16"/>
      <c r="L11" s="16" t="s">
        <v>88</v>
      </c>
      <c r="M11" s="16" t="s">
        <v>90</v>
      </c>
      <c r="N11" s="16" t="s">
        <v>89</v>
      </c>
      <c r="O11" s="23" t="s">
        <v>96</v>
      </c>
      <c r="P11" s="45"/>
      <c r="Q11" s="23"/>
      <c r="R11" s="46" t="s">
        <v>2879</v>
      </c>
    </row>
    <row r="12" spans="1:18" s="43" customFormat="1" x14ac:dyDescent="0.25">
      <c r="A12" s="16">
        <v>11</v>
      </c>
      <c r="B12" s="16" t="s">
        <v>465</v>
      </c>
      <c r="C12" t="s">
        <v>12</v>
      </c>
      <c r="D12" s="16" t="str">
        <f t="shared" si="1"/>
        <v>cipc-ca_NameOfCompany</v>
      </c>
      <c r="E12" s="16" t="s">
        <v>86</v>
      </c>
      <c r="F12" s="16" t="s">
        <v>87</v>
      </c>
      <c r="G12" s="44"/>
      <c r="H12" s="44"/>
      <c r="I12" s="44"/>
      <c r="J12" s="44"/>
      <c r="K12" s="16"/>
      <c r="L12" s="16" t="s">
        <v>88</v>
      </c>
      <c r="M12" s="16" t="s">
        <v>90</v>
      </c>
      <c r="N12" s="16" t="s">
        <v>89</v>
      </c>
      <c r="O12" s="23" t="s">
        <v>2959</v>
      </c>
      <c r="P12" s="45"/>
      <c r="Q12" s="23"/>
      <c r="R12" s="46"/>
    </row>
    <row r="13" spans="1:18" s="43" customFormat="1" x14ac:dyDescent="0.25">
      <c r="A13" s="16">
        <v>12</v>
      </c>
      <c r="B13" s="16" t="s">
        <v>465</v>
      </c>
      <c r="C13" t="s">
        <v>13</v>
      </c>
      <c r="D13" s="16" t="str">
        <f t="shared" si="1"/>
        <v>cipc-ca_RegistrationNumberOfCompany</v>
      </c>
      <c r="E13" s="16" t="s">
        <v>2875</v>
      </c>
      <c r="F13" s="16" t="s">
        <v>87</v>
      </c>
      <c r="G13" s="16"/>
      <c r="H13" s="16"/>
      <c r="I13" s="16"/>
      <c r="J13" s="16"/>
      <c r="K13" s="16"/>
      <c r="L13" s="16" t="s">
        <v>88</v>
      </c>
      <c r="M13" s="16" t="s">
        <v>90</v>
      </c>
      <c r="N13" s="16" t="s">
        <v>89</v>
      </c>
      <c r="O13" s="23" t="s">
        <v>2960</v>
      </c>
      <c r="P13" s="45" t="s">
        <v>97</v>
      </c>
      <c r="Q13" s="23"/>
      <c r="R13" s="45" t="s">
        <v>3680</v>
      </c>
    </row>
    <row r="14" spans="1:18" s="43" customFormat="1" x14ac:dyDescent="0.25">
      <c r="A14" s="16">
        <v>13</v>
      </c>
      <c r="B14" s="16" t="s">
        <v>465</v>
      </c>
      <c r="C14" t="s">
        <v>23</v>
      </c>
      <c r="D14" s="16" t="str">
        <f t="shared" si="1"/>
        <v>cipc-ca_ChangesInCompaniesRegistryAbstract</v>
      </c>
      <c r="E14" s="16" t="s">
        <v>86</v>
      </c>
      <c r="F14" s="16" t="s">
        <v>87</v>
      </c>
      <c r="G14" s="16"/>
      <c r="H14" s="16"/>
      <c r="I14" s="16"/>
      <c r="J14" s="16"/>
      <c r="K14" s="16"/>
      <c r="L14" s="16" t="s">
        <v>88</v>
      </c>
      <c r="M14" s="16" t="s">
        <v>89</v>
      </c>
      <c r="N14" s="16" t="s">
        <v>89</v>
      </c>
      <c r="O14" s="23" t="s">
        <v>24</v>
      </c>
      <c r="P14" s="45"/>
      <c r="Q14" s="23"/>
      <c r="R14" s="46"/>
    </row>
    <row r="15" spans="1:18" s="43" customFormat="1" x14ac:dyDescent="0.25">
      <c r="A15" s="16">
        <v>14</v>
      </c>
      <c r="B15" s="16" t="s">
        <v>465</v>
      </c>
      <c r="C15" s="43" t="s">
        <v>2908</v>
      </c>
      <c r="D15" s="16" t="str">
        <f t="shared" si="1"/>
        <v>cipc-ca_ChangesInRegisteredOffice</v>
      </c>
      <c r="E15" s="16" t="s">
        <v>94</v>
      </c>
      <c r="F15" s="16" t="s">
        <v>87</v>
      </c>
      <c r="G15" s="16"/>
      <c r="H15" s="16"/>
      <c r="I15" s="16"/>
      <c r="J15" s="16"/>
      <c r="K15" s="16"/>
      <c r="L15" s="16" t="s">
        <v>88</v>
      </c>
      <c r="M15" s="16" t="s">
        <v>90</v>
      </c>
      <c r="N15" s="16" t="s">
        <v>89</v>
      </c>
      <c r="O15" s="23" t="s">
        <v>2906</v>
      </c>
      <c r="P15" s="45"/>
      <c r="Q15" s="23"/>
      <c r="R15" s="45" t="s">
        <v>2984</v>
      </c>
    </row>
    <row r="16" spans="1:18" s="43" customFormat="1" x14ac:dyDescent="0.25">
      <c r="A16" s="16">
        <v>15</v>
      </c>
      <c r="B16" s="16" t="s">
        <v>465</v>
      </c>
      <c r="C16" s="43" t="s">
        <v>2909</v>
      </c>
      <c r="D16" s="16" t="str">
        <f t="shared" si="1"/>
        <v>cipc-ca_DescriptionOfChangesInRegisteredOffice</v>
      </c>
      <c r="E16" s="16" t="s">
        <v>86</v>
      </c>
      <c r="F16" s="16" t="s">
        <v>87</v>
      </c>
      <c r="G16" s="16"/>
      <c r="H16" s="16"/>
      <c r="I16" s="16"/>
      <c r="J16" s="16"/>
      <c r="K16" s="16"/>
      <c r="L16" s="16" t="s">
        <v>88</v>
      </c>
      <c r="M16" s="16" t="s">
        <v>90</v>
      </c>
      <c r="N16" s="16" t="s">
        <v>89</v>
      </c>
      <c r="O16" s="23" t="s">
        <v>2907</v>
      </c>
      <c r="P16" s="45"/>
      <c r="Q16" s="23"/>
      <c r="R16" s="46"/>
    </row>
    <row r="17" spans="1:18" s="43" customFormat="1" x14ac:dyDescent="0.25">
      <c r="A17" s="16">
        <v>16</v>
      </c>
      <c r="B17" s="16" t="s">
        <v>465</v>
      </c>
      <c r="C17" s="43" t="s">
        <v>14</v>
      </c>
      <c r="D17" s="16" t="str">
        <f t="shared" si="1"/>
        <v>cipc-ca_ChangesInLocationOfRecords</v>
      </c>
      <c r="E17" s="16" t="s">
        <v>94</v>
      </c>
      <c r="F17" s="16" t="s">
        <v>87</v>
      </c>
      <c r="G17" s="16"/>
      <c r="H17" s="16"/>
      <c r="I17" s="16"/>
      <c r="J17" s="16"/>
      <c r="K17" s="16"/>
      <c r="L17" s="16" t="s">
        <v>88</v>
      </c>
      <c r="M17" s="16" t="s">
        <v>90</v>
      </c>
      <c r="N17" s="16" t="s">
        <v>89</v>
      </c>
      <c r="O17" s="23" t="s">
        <v>19</v>
      </c>
      <c r="P17" s="45"/>
      <c r="Q17" s="23"/>
      <c r="R17" s="46" t="s">
        <v>2985</v>
      </c>
    </row>
    <row r="18" spans="1:18" s="43" customFormat="1" x14ac:dyDescent="0.25">
      <c r="A18" s="16">
        <v>17</v>
      </c>
      <c r="B18" s="16" t="s">
        <v>465</v>
      </c>
      <c r="C18" s="43" t="s">
        <v>158</v>
      </c>
      <c r="D18" s="16" t="str">
        <f t="shared" si="1"/>
        <v>cipc-ca_DescriptionOfChangesInLocationOfRecords</v>
      </c>
      <c r="E18" s="16" t="s">
        <v>86</v>
      </c>
      <c r="F18" s="16" t="s">
        <v>87</v>
      </c>
      <c r="G18" s="16"/>
      <c r="H18" s="16"/>
      <c r="I18" s="16"/>
      <c r="J18" s="16"/>
      <c r="K18" s="16"/>
      <c r="L18" s="16" t="s">
        <v>88</v>
      </c>
      <c r="M18" s="16" t="s">
        <v>90</v>
      </c>
      <c r="N18" s="16" t="s">
        <v>89</v>
      </c>
      <c r="O18" s="23" t="s">
        <v>162</v>
      </c>
      <c r="P18" s="45"/>
      <c r="Q18" s="23"/>
      <c r="R18" s="46"/>
    </row>
    <row r="19" spans="1:18" s="43" customFormat="1" x14ac:dyDescent="0.25">
      <c r="A19" s="16">
        <v>18</v>
      </c>
      <c r="B19" s="16" t="s">
        <v>465</v>
      </c>
      <c r="C19" s="43" t="s">
        <v>15</v>
      </c>
      <c r="D19" s="16" t="str">
        <f t="shared" si="1"/>
        <v>cipc-ca_ChangesInDirectors</v>
      </c>
      <c r="E19" s="16" t="s">
        <v>94</v>
      </c>
      <c r="F19" s="16" t="s">
        <v>87</v>
      </c>
      <c r="G19" s="16"/>
      <c r="L19" s="16" t="s">
        <v>88</v>
      </c>
      <c r="M19" s="16" t="s">
        <v>90</v>
      </c>
      <c r="N19" s="16" t="s">
        <v>89</v>
      </c>
      <c r="O19" s="23" t="s">
        <v>20</v>
      </c>
      <c r="P19" s="45"/>
      <c r="Q19" s="23"/>
      <c r="R19" s="46" t="s">
        <v>2986</v>
      </c>
    </row>
    <row r="20" spans="1:18" s="43" customFormat="1" x14ac:dyDescent="0.25">
      <c r="A20" s="16">
        <v>19</v>
      </c>
      <c r="B20" s="16" t="s">
        <v>465</v>
      </c>
      <c r="C20" s="43" t="s">
        <v>159</v>
      </c>
      <c r="D20" s="16" t="str">
        <f t="shared" si="1"/>
        <v>cipc-ca_DescriptionOfChangesInDirectors</v>
      </c>
      <c r="E20" s="16" t="s">
        <v>86</v>
      </c>
      <c r="F20" s="16" t="s">
        <v>87</v>
      </c>
      <c r="G20" s="16"/>
      <c r="L20" s="16" t="s">
        <v>88</v>
      </c>
      <c r="M20" s="16" t="s">
        <v>90</v>
      </c>
      <c r="N20" s="16" t="s">
        <v>89</v>
      </c>
      <c r="O20" s="23" t="s">
        <v>163</v>
      </c>
      <c r="P20" s="45"/>
      <c r="Q20" s="23"/>
      <c r="R20" s="46"/>
    </row>
    <row r="21" spans="1:18" s="43" customFormat="1" x14ac:dyDescent="0.25">
      <c r="A21" s="16">
        <v>20</v>
      </c>
      <c r="B21" s="16" t="s">
        <v>465</v>
      </c>
      <c r="C21" s="43" t="s">
        <v>16</v>
      </c>
      <c r="D21" s="16" t="str">
        <f t="shared" si="1"/>
        <v>cipc-ca_ChangesInCompanySecretary</v>
      </c>
      <c r="E21" s="16" t="s">
        <v>94</v>
      </c>
      <c r="F21" s="16" t="s">
        <v>87</v>
      </c>
      <c r="G21" s="16"/>
      <c r="H21" s="44"/>
      <c r="I21" s="16"/>
      <c r="J21" s="16"/>
      <c r="K21" s="16"/>
      <c r="L21" s="16" t="s">
        <v>88</v>
      </c>
      <c r="M21" s="16" t="s">
        <v>90</v>
      </c>
      <c r="N21" s="16" t="s">
        <v>89</v>
      </c>
      <c r="O21" s="23" t="s">
        <v>18</v>
      </c>
      <c r="P21" s="45"/>
      <c r="Q21" s="23"/>
      <c r="R21" s="46" t="s">
        <v>2987</v>
      </c>
    </row>
    <row r="22" spans="1:18" s="43" customFormat="1" x14ac:dyDescent="0.25">
      <c r="A22" s="16">
        <v>21</v>
      </c>
      <c r="B22" s="16" t="s">
        <v>465</v>
      </c>
      <c r="C22" s="43" t="s">
        <v>160</v>
      </c>
      <c r="D22" s="16" t="str">
        <f t="shared" si="1"/>
        <v>cipc-ca_DescriptionOfChangesInCompanySecretary</v>
      </c>
      <c r="E22" s="16" t="s">
        <v>86</v>
      </c>
      <c r="F22" s="16" t="s">
        <v>87</v>
      </c>
      <c r="G22" s="16"/>
      <c r="H22" s="44"/>
      <c r="I22" s="16"/>
      <c r="J22" s="16"/>
      <c r="K22" s="16"/>
      <c r="L22" s="16" t="s">
        <v>88</v>
      </c>
      <c r="M22" s="16" t="s">
        <v>90</v>
      </c>
      <c r="N22" s="16" t="s">
        <v>89</v>
      </c>
      <c r="O22" s="23" t="s">
        <v>164</v>
      </c>
      <c r="P22" s="45"/>
      <c r="Q22" s="23"/>
      <c r="R22" s="46"/>
    </row>
    <row r="23" spans="1:18" s="43" customFormat="1" x14ac:dyDescent="0.25">
      <c r="A23" s="16">
        <v>22</v>
      </c>
      <c r="B23" s="16" t="s">
        <v>465</v>
      </c>
      <c r="C23" s="43" t="s">
        <v>2919</v>
      </c>
      <c r="D23" s="16" t="str">
        <f t="shared" si="1"/>
        <v>cipc-ca_ChangesInAuditorsAndAuditCommittees</v>
      </c>
      <c r="E23" s="16" t="s">
        <v>94</v>
      </c>
      <c r="F23" s="16" t="s">
        <v>87</v>
      </c>
      <c r="G23" s="16"/>
      <c r="H23" s="16"/>
      <c r="I23" s="16"/>
      <c r="J23" s="16"/>
      <c r="K23" s="16"/>
      <c r="L23" s="16" t="s">
        <v>88</v>
      </c>
      <c r="M23" s="16" t="s">
        <v>90</v>
      </c>
      <c r="N23" s="16" t="s">
        <v>89</v>
      </c>
      <c r="O23" s="23" t="s">
        <v>21</v>
      </c>
      <c r="P23" s="45"/>
      <c r="Q23" s="23"/>
      <c r="R23" s="46" t="s">
        <v>2988</v>
      </c>
    </row>
    <row r="24" spans="1:18" s="43" customFormat="1" x14ac:dyDescent="0.25">
      <c r="A24" s="16">
        <v>23</v>
      </c>
      <c r="B24" s="16" t="s">
        <v>465</v>
      </c>
      <c r="C24" s="43" t="s">
        <v>2920</v>
      </c>
      <c r="D24" s="16" t="str">
        <f t="shared" si="1"/>
        <v>cipc-ca_DescriptionOfChangesInAuditorsAndAuditCommittees</v>
      </c>
      <c r="E24" s="16" t="s">
        <v>86</v>
      </c>
      <c r="F24" s="16" t="s">
        <v>87</v>
      </c>
      <c r="G24" s="16"/>
      <c r="H24" s="16"/>
      <c r="I24" s="16"/>
      <c r="J24" s="16"/>
      <c r="K24" s="16"/>
      <c r="L24" s="16" t="s">
        <v>88</v>
      </c>
      <c r="M24" s="16" t="s">
        <v>90</v>
      </c>
      <c r="N24" s="16" t="s">
        <v>89</v>
      </c>
      <c r="O24" s="23" t="s">
        <v>165</v>
      </c>
      <c r="P24" s="45"/>
      <c r="Q24" s="23"/>
      <c r="R24" s="46"/>
    </row>
    <row r="25" spans="1:18" s="43" customFormat="1" x14ac:dyDescent="0.25">
      <c r="A25" s="16">
        <v>24</v>
      </c>
      <c r="B25" s="16" t="s">
        <v>465</v>
      </c>
      <c r="C25" s="43" t="s">
        <v>17</v>
      </c>
      <c r="D25" s="16" t="str">
        <f t="shared" si="1"/>
        <v>cipc-ca_ChangesInFinancialYearEnd</v>
      </c>
      <c r="E25" s="16" t="s">
        <v>94</v>
      </c>
      <c r="F25" s="16" t="s">
        <v>87</v>
      </c>
      <c r="G25" s="16"/>
      <c r="H25" s="16"/>
      <c r="I25" s="16"/>
      <c r="J25" s="16"/>
      <c r="K25" s="16"/>
      <c r="L25" s="16" t="s">
        <v>88</v>
      </c>
      <c r="M25" s="16" t="s">
        <v>90</v>
      </c>
      <c r="N25" s="16" t="s">
        <v>89</v>
      </c>
      <c r="O25" s="23" t="s">
        <v>22</v>
      </c>
      <c r="P25" s="45"/>
      <c r="Q25" s="23"/>
      <c r="R25" s="46" t="s">
        <v>2989</v>
      </c>
    </row>
    <row r="26" spans="1:18" s="43" customFormat="1" x14ac:dyDescent="0.25">
      <c r="A26" s="16">
        <v>25</v>
      </c>
      <c r="B26" s="16" t="s">
        <v>465</v>
      </c>
      <c r="C26" s="43" t="s">
        <v>161</v>
      </c>
      <c r="D26" s="16" t="str">
        <f t="shared" si="1"/>
        <v>cipc-ca_DescriptionOfChangesInFinancialYearEnd</v>
      </c>
      <c r="E26" s="16" t="s">
        <v>86</v>
      </c>
      <c r="F26" s="16" t="s">
        <v>87</v>
      </c>
      <c r="G26" s="16"/>
      <c r="H26" s="16"/>
      <c r="I26" s="16"/>
      <c r="J26" s="16"/>
      <c r="K26" s="16"/>
      <c r="L26" s="16" t="s">
        <v>88</v>
      </c>
      <c r="M26" s="16" t="s">
        <v>90</v>
      </c>
      <c r="N26" s="16" t="s">
        <v>89</v>
      </c>
      <c r="O26" s="23" t="s">
        <v>166</v>
      </c>
      <c r="P26" s="45"/>
      <c r="Q26" s="23"/>
      <c r="R26" s="46"/>
    </row>
    <row r="27" spans="1:18" s="43" customFormat="1" x14ac:dyDescent="0.25">
      <c r="A27" s="16">
        <v>26</v>
      </c>
      <c r="B27" s="16" t="s">
        <v>465</v>
      </c>
      <c r="C27" s="43" t="s">
        <v>27</v>
      </c>
      <c r="D27" s="16" t="str">
        <f t="shared" si="1"/>
        <v>cipc-ca_DesignatedPersonResponsibleForComplianceAbstract</v>
      </c>
      <c r="E27" s="16" t="s">
        <v>86</v>
      </c>
      <c r="F27" s="16" t="s">
        <v>87</v>
      </c>
      <c r="G27" s="16"/>
      <c r="H27" s="16"/>
      <c r="I27" s="16"/>
      <c r="J27" s="16"/>
      <c r="K27" s="16"/>
      <c r="L27" s="16" t="s">
        <v>88</v>
      </c>
      <c r="M27" s="16" t="s">
        <v>89</v>
      </c>
      <c r="N27" s="16" t="s">
        <v>89</v>
      </c>
      <c r="O27" s="23" t="s">
        <v>25</v>
      </c>
      <c r="P27" s="45"/>
      <c r="Q27" s="23"/>
      <c r="R27" s="45" t="s">
        <v>3012</v>
      </c>
    </row>
    <row r="28" spans="1:18" s="43" customFormat="1" x14ac:dyDescent="0.25">
      <c r="A28" s="16">
        <v>27</v>
      </c>
      <c r="B28" s="16" t="s">
        <v>465</v>
      </c>
      <c r="C28" s="43" t="s">
        <v>28</v>
      </c>
      <c r="D28" s="16" t="str">
        <f t="shared" si="1"/>
        <v>cipc-ca_NameOfDesignatedPersonResponsibleForCompliance</v>
      </c>
      <c r="E28" s="16" t="s">
        <v>86</v>
      </c>
      <c r="F28" s="16" t="s">
        <v>87</v>
      </c>
      <c r="G28" s="16"/>
      <c r="H28" s="16"/>
      <c r="I28" s="16"/>
      <c r="J28" s="16"/>
      <c r="K28" s="16"/>
      <c r="L28" s="16" t="s">
        <v>88</v>
      </c>
      <c r="M28" s="16" t="s">
        <v>90</v>
      </c>
      <c r="N28" s="16" t="s">
        <v>89</v>
      </c>
      <c r="O28" s="23" t="s">
        <v>29</v>
      </c>
      <c r="P28" s="45" t="s">
        <v>31</v>
      </c>
      <c r="Q28" s="23"/>
      <c r="R28" s="46"/>
    </row>
    <row r="29" spans="1:18" s="43" customFormat="1" x14ac:dyDescent="0.25">
      <c r="A29" s="16">
        <v>28</v>
      </c>
      <c r="B29" s="16" t="s">
        <v>465</v>
      </c>
      <c r="C29" s="43" t="s">
        <v>2648</v>
      </c>
      <c r="D29" s="16" t="str">
        <f t="shared" si="1"/>
        <v>cipc-ca_ResidentOfSouthAfrica</v>
      </c>
      <c r="E29" s="16" t="s">
        <v>94</v>
      </c>
      <c r="F29" s="16" t="s">
        <v>87</v>
      </c>
      <c r="G29" s="16"/>
      <c r="H29" s="16"/>
      <c r="I29" s="16"/>
      <c r="J29" s="16"/>
      <c r="K29" s="16"/>
      <c r="L29" s="16" t="s">
        <v>88</v>
      </c>
      <c r="M29" s="16" t="s">
        <v>90</v>
      </c>
      <c r="N29" s="16" t="s">
        <v>89</v>
      </c>
      <c r="O29" s="23" t="s">
        <v>2664</v>
      </c>
      <c r="P29" s="45"/>
      <c r="Q29" s="23"/>
      <c r="R29" s="46"/>
    </row>
    <row r="30" spans="1:18" s="43" customFormat="1" x14ac:dyDescent="0.25">
      <c r="A30" s="16">
        <v>29</v>
      </c>
      <c r="B30" s="16" t="s">
        <v>465</v>
      </c>
      <c r="C30" s="43" t="s">
        <v>149</v>
      </c>
      <c r="D30" s="16" t="str">
        <f t="shared" si="1"/>
        <v>cipc-ca_IdentityNumberOfDesignatedPersonResponsibleForCompliance</v>
      </c>
      <c r="E30" s="16" t="s">
        <v>2872</v>
      </c>
      <c r="F30" s="16" t="s">
        <v>87</v>
      </c>
      <c r="G30" s="16"/>
      <c r="H30" s="16"/>
      <c r="I30" s="16"/>
      <c r="J30" s="16"/>
      <c r="K30" s="16"/>
      <c r="L30" s="16" t="s">
        <v>88</v>
      </c>
      <c r="M30" s="16" t="s">
        <v>90</v>
      </c>
      <c r="N30" s="16" t="s">
        <v>89</v>
      </c>
      <c r="O30" s="23" t="s">
        <v>150</v>
      </c>
      <c r="P30" s="43" t="s">
        <v>151</v>
      </c>
      <c r="Q30" s="23"/>
      <c r="R30" s="45" t="s">
        <v>2876</v>
      </c>
    </row>
    <row r="31" spans="1:18" s="43" customFormat="1" x14ac:dyDescent="0.25">
      <c r="A31" s="16">
        <v>30</v>
      </c>
      <c r="B31" s="16" t="s">
        <v>465</v>
      </c>
      <c r="C31" s="43" t="s">
        <v>2665</v>
      </c>
      <c r="D31" s="16" t="str">
        <f t="shared" si="1"/>
        <v>cipc-ca_CountryOfOriginOfDesignatedPersonResponsibleForCompliance</v>
      </c>
      <c r="E31" s="16" t="s">
        <v>2873</v>
      </c>
      <c r="F31" s="16" t="s">
        <v>87</v>
      </c>
      <c r="G31" s="16"/>
      <c r="H31" s="16"/>
      <c r="I31" s="16"/>
      <c r="J31" s="16"/>
      <c r="K31" s="16"/>
      <c r="L31" s="16" t="s">
        <v>88</v>
      </c>
      <c r="M31" s="16" t="s">
        <v>90</v>
      </c>
      <c r="N31" s="16" t="s">
        <v>89</v>
      </c>
      <c r="O31" s="23" t="s">
        <v>2666</v>
      </c>
      <c r="P31" s="43" t="s">
        <v>2669</v>
      </c>
      <c r="Q31" s="23"/>
      <c r="R31" s="43" t="s">
        <v>2878</v>
      </c>
    </row>
    <row r="32" spans="1:18" s="43" customFormat="1" x14ac:dyDescent="0.25">
      <c r="A32" s="16">
        <v>31</v>
      </c>
      <c r="B32" s="16" t="s">
        <v>465</v>
      </c>
      <c r="C32" s="43" t="s">
        <v>2649</v>
      </c>
      <c r="D32" s="16" t="str">
        <f t="shared" si="1"/>
        <v>cipc-ca_PassportNumberOfDesignatedPersonResponsibleForCompliance</v>
      </c>
      <c r="E32" s="16" t="s">
        <v>86</v>
      </c>
      <c r="F32" s="16" t="s">
        <v>87</v>
      </c>
      <c r="G32" s="16"/>
      <c r="H32" s="16"/>
      <c r="I32" s="16"/>
      <c r="J32" s="16"/>
      <c r="K32" s="16"/>
      <c r="L32" s="16" t="s">
        <v>88</v>
      </c>
      <c r="M32" s="16" t="s">
        <v>90</v>
      </c>
      <c r="N32" s="16" t="s">
        <v>89</v>
      </c>
      <c r="O32" s="23" t="s">
        <v>2667</v>
      </c>
      <c r="P32" s="43" t="s">
        <v>2671</v>
      </c>
      <c r="Q32" s="23"/>
      <c r="R32" s="46"/>
    </row>
    <row r="33" spans="1:18" s="43" customFormat="1" x14ac:dyDescent="0.25">
      <c r="A33" s="16">
        <v>32</v>
      </c>
      <c r="B33" s="16" t="s">
        <v>465</v>
      </c>
      <c r="C33" s="43" t="s">
        <v>2921</v>
      </c>
      <c r="D33" s="16" t="str">
        <f t="shared" si="1"/>
        <v>cipc-ca_DateOfBirthOfDesignatedPersonResponsibleForCompliance</v>
      </c>
      <c r="E33" s="16" t="s">
        <v>91</v>
      </c>
      <c r="F33" s="16" t="s">
        <v>87</v>
      </c>
      <c r="G33" s="16"/>
      <c r="H33" s="16"/>
      <c r="I33" s="16"/>
      <c r="J33" s="16"/>
      <c r="K33" s="16"/>
      <c r="L33" s="16" t="s">
        <v>88</v>
      </c>
      <c r="M33" s="16" t="s">
        <v>90</v>
      </c>
      <c r="N33" s="16" t="s">
        <v>89</v>
      </c>
      <c r="O33" s="23" t="s">
        <v>2668</v>
      </c>
      <c r="P33" s="43" t="s">
        <v>2670</v>
      </c>
      <c r="Q33" s="23"/>
      <c r="R33" s="46"/>
    </row>
    <row r="34" spans="1:18" s="43" customFormat="1" x14ac:dyDescent="0.25">
      <c r="A34" s="16">
        <v>33</v>
      </c>
      <c r="B34" s="16" t="s">
        <v>465</v>
      </c>
      <c r="C34" s="43" t="s">
        <v>3063</v>
      </c>
      <c r="D34" s="16" t="str">
        <f t="shared" ref="D34" si="2">CONCATENATE(B34,"_",C34)</f>
        <v>cipc-ca_RegistrationNumberOfCompanyOfDesignatedPersonResponsibleForCompliance</v>
      </c>
      <c r="E34" s="16" t="s">
        <v>2875</v>
      </c>
      <c r="F34" s="16" t="s">
        <v>87</v>
      </c>
      <c r="G34" s="16"/>
      <c r="H34" s="16"/>
      <c r="I34" s="16"/>
      <c r="J34" s="16"/>
      <c r="K34" s="16"/>
      <c r="L34" s="16" t="s">
        <v>88</v>
      </c>
      <c r="M34" s="16" t="s">
        <v>90</v>
      </c>
      <c r="N34" s="16" t="s">
        <v>89</v>
      </c>
      <c r="O34" s="23" t="s">
        <v>3062</v>
      </c>
      <c r="P34" s="45" t="s">
        <v>97</v>
      </c>
      <c r="Q34" s="23"/>
      <c r="R34" s="45" t="s">
        <v>3680</v>
      </c>
    </row>
    <row r="35" spans="1:18" s="43" customFormat="1" x14ac:dyDescent="0.25">
      <c r="A35" s="16">
        <v>34</v>
      </c>
      <c r="B35" s="16" t="s">
        <v>465</v>
      </c>
      <c r="C35" s="43" t="s">
        <v>32</v>
      </c>
      <c r="D35" s="16" t="str">
        <f t="shared" ref="D35:D54" si="3">CONCATENATE(B35,"_",C35)</f>
        <v>cipc-ca_CompanysPublicInterestScoreAbstract</v>
      </c>
      <c r="E35" s="16" t="s">
        <v>86</v>
      </c>
      <c r="F35" s="16" t="s">
        <v>87</v>
      </c>
      <c r="G35" s="16"/>
      <c r="H35" s="16"/>
      <c r="I35" s="16"/>
      <c r="J35" s="16"/>
      <c r="K35" s="16"/>
      <c r="L35" s="16" t="s">
        <v>88</v>
      </c>
      <c r="M35" s="16" t="s">
        <v>89</v>
      </c>
      <c r="N35" s="16" t="s">
        <v>89</v>
      </c>
      <c r="O35" s="23" t="s">
        <v>33</v>
      </c>
      <c r="P35" s="45"/>
      <c r="Q35" s="46"/>
      <c r="R35" s="45" t="s">
        <v>2961</v>
      </c>
    </row>
    <row r="36" spans="1:18" s="43" customFormat="1" x14ac:dyDescent="0.25">
      <c r="A36" s="16">
        <v>35</v>
      </c>
      <c r="B36" s="16" t="s">
        <v>465</v>
      </c>
      <c r="C36" s="43" t="s">
        <v>39</v>
      </c>
      <c r="D36" s="16" t="str">
        <f t="shared" si="3"/>
        <v>cipc-ca_AverageNumberOfEmployees</v>
      </c>
      <c r="E36" s="16" t="s">
        <v>353</v>
      </c>
      <c r="F36" s="16" t="s">
        <v>87</v>
      </c>
      <c r="G36" s="16"/>
      <c r="H36" s="44"/>
      <c r="I36" s="16"/>
      <c r="J36" s="16"/>
      <c r="K36" s="16"/>
      <c r="L36" s="16" t="s">
        <v>92</v>
      </c>
      <c r="M36" s="16" t="s">
        <v>90</v>
      </c>
      <c r="N36" s="16" t="s">
        <v>89</v>
      </c>
      <c r="O36" s="23" t="s">
        <v>34</v>
      </c>
      <c r="P36" s="45"/>
      <c r="Q36" s="46"/>
      <c r="R36" s="46"/>
    </row>
    <row r="37" spans="1:18" s="43" customFormat="1" x14ac:dyDescent="0.25">
      <c r="A37" s="16">
        <v>36</v>
      </c>
      <c r="B37" s="16" t="s">
        <v>465</v>
      </c>
      <c r="C37" s="43" t="s">
        <v>3173</v>
      </c>
      <c r="D37" s="16" t="str">
        <f t="shared" si="3"/>
        <v>cipc-ca_MaximumNumberOfIndividualsWithBeneficialInterestInSecuritiesOfCompanyOrMembersInCaseOfNonProfitCompany</v>
      </c>
      <c r="E37" s="16" t="s">
        <v>353</v>
      </c>
      <c r="F37" s="16" t="s">
        <v>87</v>
      </c>
      <c r="G37" s="16"/>
      <c r="H37" s="16"/>
      <c r="I37" s="16"/>
      <c r="J37" s="16"/>
      <c r="K37" s="16"/>
      <c r="L37" s="16" t="s">
        <v>92</v>
      </c>
      <c r="M37" s="16" t="s">
        <v>90</v>
      </c>
      <c r="N37" s="16" t="s">
        <v>89</v>
      </c>
      <c r="O37" s="9" t="s">
        <v>3174</v>
      </c>
      <c r="P37" s="45"/>
      <c r="Q37" s="46"/>
      <c r="R37" s="46"/>
    </row>
    <row r="38" spans="1:18" s="43" customFormat="1" x14ac:dyDescent="0.25">
      <c r="A38" s="16">
        <v>37</v>
      </c>
      <c r="B38" s="16" t="s">
        <v>465</v>
      </c>
      <c r="C38" s="43" t="s">
        <v>41</v>
      </c>
      <c r="D38" s="16" t="str">
        <f t="shared" si="3"/>
        <v>cipc-ca_PublicInterestScore</v>
      </c>
      <c r="E38" s="16" t="s">
        <v>353</v>
      </c>
      <c r="F38" s="16" t="s">
        <v>87</v>
      </c>
      <c r="G38" s="16"/>
      <c r="H38" s="16"/>
      <c r="I38" s="16"/>
      <c r="J38" s="44"/>
      <c r="K38" s="16"/>
      <c r="L38" s="16" t="s">
        <v>92</v>
      </c>
      <c r="M38" s="16" t="s">
        <v>90</v>
      </c>
      <c r="N38" s="16" t="s">
        <v>89</v>
      </c>
      <c r="O38" s="23" t="s">
        <v>42</v>
      </c>
      <c r="P38" s="45"/>
      <c r="Q38" s="45" t="s">
        <v>44</v>
      </c>
      <c r="R38" s="46"/>
    </row>
    <row r="39" spans="1:18" s="43" customFormat="1" x14ac:dyDescent="0.25">
      <c r="A39" s="16">
        <v>38</v>
      </c>
      <c r="B39" s="16" t="s">
        <v>465</v>
      </c>
      <c r="C39" s="43" t="s">
        <v>2922</v>
      </c>
      <c r="D39" s="16" t="str">
        <f t="shared" si="3"/>
        <v>cipc-ca_AnnualFinancialStatementsIndependentlyCompiledAndReportedOn</v>
      </c>
      <c r="E39" s="16" t="s">
        <v>94</v>
      </c>
      <c r="F39" s="16" t="s">
        <v>87</v>
      </c>
      <c r="G39" s="16"/>
      <c r="H39" s="16"/>
      <c r="I39" s="16"/>
      <c r="J39" s="16"/>
      <c r="K39" s="16"/>
      <c r="L39" s="16" t="s">
        <v>88</v>
      </c>
      <c r="M39" s="16" t="s">
        <v>90</v>
      </c>
      <c r="N39" s="16" t="s">
        <v>89</v>
      </c>
      <c r="O39" s="23" t="s">
        <v>45</v>
      </c>
      <c r="P39" s="45"/>
      <c r="Q39" s="46"/>
      <c r="R39" s="46"/>
    </row>
    <row r="40" spans="1:18" s="43" customFormat="1" x14ac:dyDescent="0.25">
      <c r="A40" s="16">
        <v>39</v>
      </c>
      <c r="B40" s="16" t="s">
        <v>465</v>
      </c>
      <c r="C40" s="43" t="s">
        <v>49</v>
      </c>
      <c r="D40" s="16" t="str">
        <f t="shared" si="3"/>
        <v>cipc-ca_AnnualFinancialStatementsInternallyCompiled</v>
      </c>
      <c r="E40" s="16" t="s">
        <v>94</v>
      </c>
      <c r="F40" s="16" t="s">
        <v>87</v>
      </c>
      <c r="G40" s="16"/>
      <c r="H40" s="16"/>
      <c r="I40" s="16"/>
      <c r="J40" s="16"/>
      <c r="K40" s="16"/>
      <c r="L40" s="16" t="s">
        <v>88</v>
      </c>
      <c r="M40" s="16" t="s">
        <v>90</v>
      </c>
      <c r="N40" s="16" t="s">
        <v>89</v>
      </c>
      <c r="O40" s="23" t="s">
        <v>46</v>
      </c>
      <c r="P40" s="45"/>
      <c r="Q40" s="46"/>
      <c r="R40" s="46"/>
    </row>
    <row r="41" spans="1:18" s="43" customFormat="1" x14ac:dyDescent="0.25">
      <c r="A41" s="16">
        <v>40</v>
      </c>
      <c r="B41" s="16" t="s">
        <v>465</v>
      </c>
      <c r="C41" s="43" t="s">
        <v>50</v>
      </c>
      <c r="D41" s="16" t="str">
        <f t="shared" si="3"/>
        <v>cipc-ca_AnnualFinancialStatementsAudited</v>
      </c>
      <c r="E41" s="16" t="s">
        <v>94</v>
      </c>
      <c r="F41" s="16" t="s">
        <v>87</v>
      </c>
      <c r="G41" s="44"/>
      <c r="H41" s="16"/>
      <c r="I41" s="16"/>
      <c r="J41" s="16"/>
      <c r="K41" s="16"/>
      <c r="L41" s="16" t="s">
        <v>88</v>
      </c>
      <c r="M41" s="16" t="s">
        <v>90</v>
      </c>
      <c r="N41" s="16" t="s">
        <v>89</v>
      </c>
      <c r="O41" s="23" t="s">
        <v>47</v>
      </c>
      <c r="P41" s="45"/>
      <c r="Q41" s="46"/>
      <c r="R41" s="46"/>
    </row>
    <row r="42" spans="1:18" s="43" customFormat="1" x14ac:dyDescent="0.25">
      <c r="A42" s="16">
        <v>41</v>
      </c>
      <c r="B42" s="16" t="s">
        <v>465</v>
      </c>
      <c r="C42" s="43" t="s">
        <v>52</v>
      </c>
      <c r="D42" s="16" t="str">
        <f t="shared" si="3"/>
        <v>cipc-ca_DateOfAuditOfAnnualFinancialStatements</v>
      </c>
      <c r="E42" s="16" t="s">
        <v>91</v>
      </c>
      <c r="F42" s="16" t="s">
        <v>87</v>
      </c>
      <c r="G42" s="44"/>
      <c r="H42" s="16"/>
      <c r="I42" s="16"/>
      <c r="J42" s="16"/>
      <c r="K42" s="16"/>
      <c r="L42" s="16" t="s">
        <v>88</v>
      </c>
      <c r="M42" s="16" t="s">
        <v>90</v>
      </c>
      <c r="N42" s="16" t="s">
        <v>89</v>
      </c>
      <c r="O42" s="23" t="s">
        <v>2856</v>
      </c>
      <c r="P42" s="45"/>
      <c r="Q42" s="46"/>
      <c r="R42" s="45" t="s">
        <v>2990</v>
      </c>
    </row>
    <row r="43" spans="1:18" s="43" customFormat="1" x14ac:dyDescent="0.25">
      <c r="A43" s="16">
        <v>42</v>
      </c>
      <c r="B43" s="16" t="s">
        <v>465</v>
      </c>
      <c r="C43" s="43" t="s">
        <v>2855</v>
      </c>
      <c r="D43" s="16" t="str">
        <f t="shared" si="3"/>
        <v>cipc-ca_AnnualFinancialStatementsPursuantToExemption</v>
      </c>
      <c r="E43" s="16" t="s">
        <v>94</v>
      </c>
      <c r="F43" s="16" t="s">
        <v>87</v>
      </c>
      <c r="G43" s="44"/>
      <c r="H43" s="16"/>
      <c r="I43" s="16"/>
      <c r="J43" s="16"/>
      <c r="K43" s="16"/>
      <c r="L43" s="16" t="s">
        <v>88</v>
      </c>
      <c r="M43" s="16" t="s">
        <v>90</v>
      </c>
      <c r="N43" s="16" t="s">
        <v>89</v>
      </c>
      <c r="O43" s="16" t="s">
        <v>3022</v>
      </c>
      <c r="P43" s="45"/>
      <c r="Q43" s="46"/>
      <c r="R43" s="45"/>
    </row>
    <row r="44" spans="1:18" s="43" customFormat="1" x14ac:dyDescent="0.25">
      <c r="A44" s="16">
        <v>43</v>
      </c>
      <c r="B44" s="16" t="s">
        <v>465</v>
      </c>
      <c r="C44" s="43" t="s">
        <v>53</v>
      </c>
      <c r="D44" s="16" t="str">
        <f t="shared" si="3"/>
        <v>cipc-ca_DateOfIndependentReviewOfAnnualFinancialStatement</v>
      </c>
      <c r="E44" s="16" t="s">
        <v>91</v>
      </c>
      <c r="F44" s="16" t="s">
        <v>87</v>
      </c>
      <c r="G44" s="16"/>
      <c r="H44" s="16"/>
      <c r="I44" s="16"/>
      <c r="J44" s="16"/>
      <c r="K44" s="16"/>
      <c r="L44" s="16" t="s">
        <v>88</v>
      </c>
      <c r="M44" s="16" t="s">
        <v>90</v>
      </c>
      <c r="N44" s="16" t="s">
        <v>89</v>
      </c>
      <c r="O44" s="63" t="s">
        <v>2910</v>
      </c>
      <c r="P44" s="45"/>
      <c r="Q44" s="46"/>
      <c r="R44" s="46"/>
    </row>
    <row r="45" spans="1:18" s="43" customFormat="1" x14ac:dyDescent="0.25">
      <c r="A45" s="16">
        <v>44</v>
      </c>
      <c r="B45" s="16" t="s">
        <v>465</v>
      </c>
      <c r="C45" s="43" t="s">
        <v>51</v>
      </c>
      <c r="D45" s="16" t="str">
        <f t="shared" si="3"/>
        <v>cipc-ca_FinancialAccountabilitySupplementAttached</v>
      </c>
      <c r="E45" s="16" t="s">
        <v>94</v>
      </c>
      <c r="F45" s="16" t="s">
        <v>87</v>
      </c>
      <c r="G45" s="16"/>
      <c r="H45" s="16"/>
      <c r="I45" s="16"/>
      <c r="J45" s="16"/>
      <c r="K45" s="16"/>
      <c r="L45" s="16" t="s">
        <v>88</v>
      </c>
      <c r="M45" s="16" t="s">
        <v>90</v>
      </c>
      <c r="N45" s="16" t="s">
        <v>89</v>
      </c>
      <c r="O45" s="23" t="s">
        <v>48</v>
      </c>
      <c r="P45" s="45"/>
      <c r="Q45" s="46"/>
      <c r="R45" s="45" t="s">
        <v>2991</v>
      </c>
    </row>
    <row r="46" spans="1:18" s="43" customFormat="1" x14ac:dyDescent="0.25">
      <c r="A46" s="16">
        <v>45</v>
      </c>
      <c r="B46" s="16" t="s">
        <v>465</v>
      </c>
      <c r="C46" s="43" t="s">
        <v>65</v>
      </c>
      <c r="D46" s="16" t="str">
        <f t="shared" si="3"/>
        <v>cipc-ca_CompanyContactInformationAbstract</v>
      </c>
      <c r="E46" s="16" t="s">
        <v>86</v>
      </c>
      <c r="F46" s="16" t="s">
        <v>87</v>
      </c>
      <c r="G46" s="16"/>
      <c r="H46" s="16"/>
      <c r="I46" s="16"/>
      <c r="J46" s="16"/>
      <c r="K46" s="16"/>
      <c r="L46" s="16" t="s">
        <v>88</v>
      </c>
      <c r="M46" s="16" t="s">
        <v>89</v>
      </c>
      <c r="N46" s="16" t="s">
        <v>89</v>
      </c>
      <c r="O46" s="23" t="s">
        <v>55</v>
      </c>
      <c r="P46" s="45" t="s">
        <v>64</v>
      </c>
      <c r="Q46" s="46"/>
      <c r="R46" s="46"/>
    </row>
    <row r="47" spans="1:18" s="43" customFormat="1" x14ac:dyDescent="0.25">
      <c r="A47" s="16">
        <v>46</v>
      </c>
      <c r="B47" s="16" t="s">
        <v>465</v>
      </c>
      <c r="C47" s="43" t="s">
        <v>66</v>
      </c>
      <c r="D47" s="16" t="str">
        <f t="shared" si="3"/>
        <v>cipc-ca_PostalAddressOfCompany</v>
      </c>
      <c r="E47" s="16" t="s">
        <v>86</v>
      </c>
      <c r="F47" s="16" t="s">
        <v>87</v>
      </c>
      <c r="G47" s="16"/>
      <c r="H47" s="16"/>
      <c r="I47" s="16"/>
      <c r="J47" s="16"/>
      <c r="K47" s="16"/>
      <c r="L47" s="16" t="s">
        <v>88</v>
      </c>
      <c r="M47" s="16" t="s">
        <v>90</v>
      </c>
      <c r="N47" s="16" t="s">
        <v>89</v>
      </c>
      <c r="O47" s="23" t="s">
        <v>2962</v>
      </c>
      <c r="P47" s="45" t="s">
        <v>54</v>
      </c>
      <c r="Q47" s="46"/>
      <c r="R47" s="45" t="s">
        <v>74</v>
      </c>
    </row>
    <row r="48" spans="1:18" s="43" customFormat="1" x14ac:dyDescent="0.25">
      <c r="A48" s="16">
        <v>47</v>
      </c>
      <c r="B48" s="16" t="s">
        <v>465</v>
      </c>
      <c r="C48" s="43" t="s">
        <v>67</v>
      </c>
      <c r="D48" s="16" t="str">
        <f t="shared" si="3"/>
        <v>cipc-ca_TelephoneNumberOfCompany</v>
      </c>
      <c r="E48" s="16" t="s">
        <v>86</v>
      </c>
      <c r="F48" s="16" t="s">
        <v>87</v>
      </c>
      <c r="G48" s="16"/>
      <c r="H48" s="16"/>
      <c r="I48" s="16"/>
      <c r="J48" s="16"/>
      <c r="K48" s="16"/>
      <c r="L48" s="16" t="s">
        <v>88</v>
      </c>
      <c r="M48" s="16" t="s">
        <v>90</v>
      </c>
      <c r="N48" s="16" t="s">
        <v>89</v>
      </c>
      <c r="O48" s="23" t="s">
        <v>2963</v>
      </c>
      <c r="P48" s="45" t="s">
        <v>58</v>
      </c>
      <c r="Q48" s="46"/>
      <c r="R48" s="45" t="s">
        <v>74</v>
      </c>
    </row>
    <row r="49" spans="1:18" s="43" customFormat="1" x14ac:dyDescent="0.25">
      <c r="A49" s="16">
        <v>48</v>
      </c>
      <c r="B49" s="16" t="s">
        <v>465</v>
      </c>
      <c r="C49" t="s">
        <v>68</v>
      </c>
      <c r="D49" s="16" t="str">
        <f t="shared" si="3"/>
        <v>cipc-ca_EmailAddressOfCompany</v>
      </c>
      <c r="E49" s="16" t="s">
        <v>86</v>
      </c>
      <c r="F49" s="16" t="s">
        <v>87</v>
      </c>
      <c r="G49" s="16"/>
      <c r="H49" s="16"/>
      <c r="I49" s="16"/>
      <c r="J49" s="16"/>
      <c r="K49" s="16"/>
      <c r="L49" s="16" t="s">
        <v>88</v>
      </c>
      <c r="M49" s="16" t="s">
        <v>90</v>
      </c>
      <c r="N49" s="16" t="s">
        <v>89</v>
      </c>
      <c r="O49" s="23" t="s">
        <v>2964</v>
      </c>
      <c r="P49" s="45" t="s">
        <v>59</v>
      </c>
      <c r="Q49" s="46"/>
      <c r="R49" s="45" t="s">
        <v>74</v>
      </c>
    </row>
    <row r="50" spans="1:18" s="43" customFormat="1" x14ac:dyDescent="0.25">
      <c r="A50" s="16">
        <v>49</v>
      </c>
      <c r="B50" s="16" t="s">
        <v>465</v>
      </c>
      <c r="C50" t="s">
        <v>70</v>
      </c>
      <c r="D50" s="16" t="str">
        <f t="shared" si="3"/>
        <v>cipc-ca_CellPhoneNumberOfCompany</v>
      </c>
      <c r="E50" s="16" t="s">
        <v>86</v>
      </c>
      <c r="F50" s="16" t="s">
        <v>87</v>
      </c>
      <c r="G50" s="16"/>
      <c r="H50" s="16"/>
      <c r="I50" s="16"/>
      <c r="J50" s="16"/>
      <c r="K50" s="16"/>
      <c r="L50" s="16" t="s">
        <v>88</v>
      </c>
      <c r="M50" s="16" t="s">
        <v>90</v>
      </c>
      <c r="N50" s="16" t="s">
        <v>89</v>
      </c>
      <c r="O50" s="23" t="s">
        <v>2965</v>
      </c>
      <c r="P50" s="45" t="s">
        <v>60</v>
      </c>
      <c r="Q50" s="46"/>
      <c r="R50" s="45" t="s">
        <v>74</v>
      </c>
    </row>
    <row r="51" spans="1:18" s="43" customFormat="1" x14ac:dyDescent="0.25">
      <c r="A51" s="16">
        <v>50</v>
      </c>
      <c r="B51" s="16" t="s">
        <v>465</v>
      </c>
      <c r="C51" t="s">
        <v>72</v>
      </c>
      <c r="D51" s="16" t="str">
        <f t="shared" si="3"/>
        <v>cipc-ca_WebsiteOfCompany</v>
      </c>
      <c r="E51" s="16" t="s">
        <v>86</v>
      </c>
      <c r="F51" s="16" t="s">
        <v>87</v>
      </c>
      <c r="G51" s="16"/>
      <c r="H51" s="16"/>
      <c r="I51" s="16"/>
      <c r="J51" s="16"/>
      <c r="K51" s="16"/>
      <c r="L51" s="16" t="s">
        <v>88</v>
      </c>
      <c r="M51" s="16" t="s">
        <v>90</v>
      </c>
      <c r="N51" s="16" t="s">
        <v>89</v>
      </c>
      <c r="O51" s="23" t="s">
        <v>2966</v>
      </c>
      <c r="P51" s="45" t="s">
        <v>61</v>
      </c>
      <c r="Q51" s="46"/>
      <c r="R51" s="46"/>
    </row>
    <row r="52" spans="1:18" s="43" customFormat="1" x14ac:dyDescent="0.25">
      <c r="A52" s="16">
        <v>51</v>
      </c>
      <c r="B52" s="16" t="s">
        <v>465</v>
      </c>
      <c r="C52" t="s">
        <v>71</v>
      </c>
      <c r="D52" s="16" t="str">
        <f t="shared" si="3"/>
        <v>cipc-ca_PrincipalPlaceOfBusinessOfCompany</v>
      </c>
      <c r="E52" s="16" t="s">
        <v>86</v>
      </c>
      <c r="F52" s="16" t="s">
        <v>87</v>
      </c>
      <c r="G52" s="16"/>
      <c r="H52" s="16"/>
      <c r="I52" s="16"/>
      <c r="J52" s="16"/>
      <c r="K52" s="16"/>
      <c r="L52" s="16" t="s">
        <v>88</v>
      </c>
      <c r="M52" s="16" t="s">
        <v>90</v>
      </c>
      <c r="N52" s="16" t="s">
        <v>89</v>
      </c>
      <c r="O52" s="23" t="s">
        <v>2967</v>
      </c>
      <c r="P52" s="45" t="s">
        <v>62</v>
      </c>
      <c r="Q52" s="46"/>
      <c r="R52" s="45" t="s">
        <v>74</v>
      </c>
    </row>
    <row r="53" spans="1:18" s="43" customFormat="1" x14ac:dyDescent="0.25">
      <c r="A53" s="16">
        <v>52</v>
      </c>
      <c r="B53" s="16" t="s">
        <v>465</v>
      </c>
      <c r="C53" t="s">
        <v>69</v>
      </c>
      <c r="D53" s="16" t="str">
        <f t="shared" si="3"/>
        <v>cipc-ca_PrincipalBusinessOfCompany</v>
      </c>
      <c r="E53" s="16" t="s">
        <v>86</v>
      </c>
      <c r="F53" s="16" t="s">
        <v>87</v>
      </c>
      <c r="G53" s="16"/>
      <c r="H53" s="16"/>
      <c r="I53" s="16"/>
      <c r="J53" s="16"/>
      <c r="K53" s="16"/>
      <c r="L53" s="16" t="s">
        <v>88</v>
      </c>
      <c r="M53" s="16" t="s">
        <v>90</v>
      </c>
      <c r="N53" s="16" t="s">
        <v>89</v>
      </c>
      <c r="O53" s="23" t="s">
        <v>2968</v>
      </c>
      <c r="P53" s="45" t="s">
        <v>63</v>
      </c>
      <c r="Q53" s="46"/>
      <c r="R53" s="45" t="s">
        <v>74</v>
      </c>
    </row>
    <row r="54" spans="1:18" s="43" customFormat="1" x14ac:dyDescent="0.25">
      <c r="A54" s="16">
        <v>53</v>
      </c>
      <c r="B54" s="16" t="s">
        <v>465</v>
      </c>
      <c r="C54" t="s">
        <v>73</v>
      </c>
      <c r="D54" s="16" t="str">
        <f t="shared" si="3"/>
        <v>cipc-ca_HoldingCompany</v>
      </c>
      <c r="E54" s="16" t="s">
        <v>86</v>
      </c>
      <c r="F54" s="16" t="s">
        <v>87</v>
      </c>
      <c r="G54" s="16"/>
      <c r="H54" s="16"/>
      <c r="I54" s="16"/>
      <c r="J54" s="16"/>
      <c r="K54" s="16"/>
      <c r="L54" s="16" t="s">
        <v>88</v>
      </c>
      <c r="M54" s="16" t="s">
        <v>90</v>
      </c>
      <c r="N54" s="16" t="s">
        <v>89</v>
      </c>
      <c r="O54" s="23" t="s">
        <v>56</v>
      </c>
      <c r="P54" s="45"/>
      <c r="Q54" s="46"/>
      <c r="R54" s="45" t="s">
        <v>57</v>
      </c>
    </row>
    <row r="55" spans="1:18" s="21" customFormat="1" x14ac:dyDescent="0.25">
      <c r="A55" s="29">
        <v>54</v>
      </c>
      <c r="B55" s="18" t="s">
        <v>465</v>
      </c>
      <c r="C55" s="19" t="s">
        <v>112</v>
      </c>
      <c r="D55" s="17" t="str">
        <f t="shared" ref="D55" si="4">CONCATENATE(B55,"_",C55)</f>
        <v>cipc-ca_FinancialAccountabilitySupplementAbstract</v>
      </c>
      <c r="E55" s="17" t="s">
        <v>86</v>
      </c>
      <c r="F55" s="17" t="s">
        <v>87</v>
      </c>
      <c r="G55" s="17"/>
      <c r="H55" s="17"/>
      <c r="I55" s="17"/>
      <c r="J55" s="17"/>
      <c r="K55" s="17"/>
      <c r="L55" s="17" t="s">
        <v>88</v>
      </c>
      <c r="M55" s="17" t="s">
        <v>89</v>
      </c>
      <c r="N55" s="17" t="s">
        <v>89</v>
      </c>
      <c r="O55" s="19" t="s">
        <v>111</v>
      </c>
      <c r="P55" s="20"/>
      <c r="Q55" s="19"/>
      <c r="R55" s="19" t="s">
        <v>155</v>
      </c>
    </row>
    <row r="56" spans="1:18" s="43" customFormat="1" x14ac:dyDescent="0.25">
      <c r="A56" s="16">
        <v>55</v>
      </c>
      <c r="B56" s="16" t="s">
        <v>465</v>
      </c>
      <c r="C56" t="s">
        <v>2672</v>
      </c>
      <c r="D56" s="16" t="str">
        <f t="shared" ref="D56:D71" si="5">CONCATENATE(B56,"_",C56)</f>
        <v>cipc-ca_DesignatedPersonnelResponsibleForFinancialAccountabilityOfCompanyAbstract</v>
      </c>
      <c r="E56" s="16" t="s">
        <v>86</v>
      </c>
      <c r="F56" s="16" t="s">
        <v>87</v>
      </c>
      <c r="G56" s="16"/>
      <c r="H56" s="16"/>
      <c r="I56" s="16"/>
      <c r="J56" s="16"/>
      <c r="K56" s="16"/>
      <c r="L56" s="16" t="s">
        <v>88</v>
      </c>
      <c r="M56" s="16" t="s">
        <v>89</v>
      </c>
      <c r="N56" s="16" t="s">
        <v>89</v>
      </c>
      <c r="O56" s="16" t="s">
        <v>2969</v>
      </c>
      <c r="P56" s="16"/>
    </row>
    <row r="57" spans="1:18" s="43" customFormat="1" x14ac:dyDescent="0.25">
      <c r="A57" s="16">
        <v>56</v>
      </c>
      <c r="B57" s="16" t="s">
        <v>465</v>
      </c>
      <c r="C57" t="s">
        <v>2673</v>
      </c>
      <c r="D57" s="16" t="str">
        <f t="shared" si="5"/>
        <v>cipc-ca_DesignatedPersonnelResponsibleForFinancialAccountabilityOfCompanyTable</v>
      </c>
      <c r="E57" s="16" t="s">
        <v>86</v>
      </c>
      <c r="F57" s="16" t="s">
        <v>354</v>
      </c>
      <c r="G57" s="16"/>
      <c r="H57" s="16"/>
      <c r="I57" s="16"/>
      <c r="J57" s="16"/>
      <c r="K57" s="16"/>
      <c r="L57" s="16" t="s">
        <v>88</v>
      </c>
      <c r="M57" s="16" t="s">
        <v>89</v>
      </c>
      <c r="N57" s="16" t="s">
        <v>89</v>
      </c>
      <c r="O57" s="16" t="s">
        <v>2970</v>
      </c>
      <c r="P57" s="16"/>
    </row>
    <row r="58" spans="1:18" s="43" customFormat="1" x14ac:dyDescent="0.25">
      <c r="A58" s="16">
        <v>57</v>
      </c>
      <c r="B58" s="16" t="s">
        <v>465</v>
      </c>
      <c r="C58" t="s">
        <v>2867</v>
      </c>
      <c r="D58" s="16" t="str">
        <f t="shared" si="5"/>
        <v>cipc-ca_PersonnelIdentificationAxis</v>
      </c>
      <c r="E58" s="16" t="s">
        <v>86</v>
      </c>
      <c r="F58" s="16" t="s">
        <v>355</v>
      </c>
      <c r="G58" s="16"/>
      <c r="H58" s="16"/>
      <c r="I58" s="16"/>
      <c r="J58" s="16" t="s">
        <v>2870</v>
      </c>
      <c r="K58" s="16"/>
      <c r="L58" s="16" t="s">
        <v>88</v>
      </c>
      <c r="M58" s="16" t="s">
        <v>89</v>
      </c>
      <c r="N58" s="16" t="s">
        <v>89</v>
      </c>
      <c r="O58" s="16" t="s">
        <v>2868</v>
      </c>
      <c r="P58" s="16"/>
    </row>
    <row r="59" spans="1:18" s="43" customFormat="1" x14ac:dyDescent="0.25">
      <c r="A59" s="16">
        <v>58</v>
      </c>
      <c r="B59" s="16" t="s">
        <v>465</v>
      </c>
      <c r="C59" t="s">
        <v>2674</v>
      </c>
      <c r="D59" s="16" t="str">
        <f t="shared" si="5"/>
        <v>cipc-ca_DesignatedPersonnelResponsibleForFinancialAccountabilityOfCompanyLineItems</v>
      </c>
      <c r="E59" s="16" t="s">
        <v>86</v>
      </c>
      <c r="F59" s="16" t="s">
        <v>87</v>
      </c>
      <c r="G59" s="16"/>
      <c r="H59" s="16"/>
      <c r="I59" s="16"/>
      <c r="J59" s="16"/>
      <c r="K59" s="16"/>
      <c r="L59" s="16" t="s">
        <v>88</v>
      </c>
      <c r="M59" s="16" t="s">
        <v>89</v>
      </c>
      <c r="N59" s="16" t="s">
        <v>89</v>
      </c>
      <c r="O59" s="16" t="s">
        <v>2971</v>
      </c>
      <c r="P59" s="16"/>
    </row>
    <row r="60" spans="1:18" s="43" customFormat="1" x14ac:dyDescent="0.25">
      <c r="A60" s="16">
        <v>59</v>
      </c>
      <c r="B60" s="16" t="s">
        <v>465</v>
      </c>
      <c r="C60" t="s">
        <v>2676</v>
      </c>
      <c r="D60" s="16" t="str">
        <f t="shared" si="5"/>
        <v>cipc-ca_NameOfDesignatedPersonResponsibleForFinancialAccountabilityOfCompany</v>
      </c>
      <c r="E60" s="16" t="s">
        <v>86</v>
      </c>
      <c r="F60" s="16" t="s">
        <v>87</v>
      </c>
      <c r="G60" s="16"/>
      <c r="H60" s="16"/>
      <c r="I60" s="16"/>
      <c r="J60" s="16"/>
      <c r="K60" s="16"/>
      <c r="L60" s="16" t="s">
        <v>88</v>
      </c>
      <c r="M60" s="16" t="s">
        <v>90</v>
      </c>
      <c r="N60" s="16" t="s">
        <v>89</v>
      </c>
      <c r="O60" s="16" t="s">
        <v>2992</v>
      </c>
      <c r="P60" s="16" t="s">
        <v>31</v>
      </c>
    </row>
    <row r="61" spans="1:18" s="43" customFormat="1" x14ac:dyDescent="0.25">
      <c r="A61" s="16">
        <v>60</v>
      </c>
      <c r="B61" s="16" t="s">
        <v>465</v>
      </c>
      <c r="C61" t="s">
        <v>2869</v>
      </c>
      <c r="D61" s="16" t="str">
        <f t="shared" si="5"/>
        <v>cipc-ca_IdentityOfDesignatedPersonResponsibleForFinancialAccountabilityOfCompany</v>
      </c>
      <c r="E61" s="16" t="s">
        <v>2872</v>
      </c>
      <c r="F61" s="16" t="s">
        <v>87</v>
      </c>
      <c r="G61" s="16"/>
      <c r="H61" s="16"/>
      <c r="I61" s="16"/>
      <c r="J61" s="16"/>
      <c r="K61" s="16"/>
      <c r="L61" s="16" t="s">
        <v>88</v>
      </c>
      <c r="M61" s="16" t="s">
        <v>90</v>
      </c>
      <c r="N61" s="16" t="s">
        <v>89</v>
      </c>
      <c r="O61" s="16" t="s">
        <v>2993</v>
      </c>
      <c r="P61" s="16" t="s">
        <v>151</v>
      </c>
      <c r="R61" s="43" t="s">
        <v>2876</v>
      </c>
    </row>
    <row r="62" spans="1:18" s="43" customFormat="1" x14ac:dyDescent="0.25">
      <c r="A62" s="16">
        <v>61</v>
      </c>
      <c r="B62" s="16" t="s">
        <v>465</v>
      </c>
      <c r="C62" s="43" t="s">
        <v>3070</v>
      </c>
      <c r="D62" s="16" t="str">
        <f t="shared" ref="D62" si="6">CONCATENATE(B62,"_",C62)</f>
        <v>cipc-ca_RegistrationNumberOfCompanyOfDesignatedPersonResponsibleForFinancialAccountabilityOfCompany</v>
      </c>
      <c r="E62" s="16" t="s">
        <v>2875</v>
      </c>
      <c r="F62" s="16" t="s">
        <v>87</v>
      </c>
      <c r="G62" s="16"/>
      <c r="H62" s="16"/>
      <c r="I62" s="16"/>
      <c r="J62" s="16"/>
      <c r="K62" s="16"/>
      <c r="L62" s="16" t="s">
        <v>88</v>
      </c>
      <c r="M62" s="16" t="s">
        <v>90</v>
      </c>
      <c r="N62" s="16" t="s">
        <v>89</v>
      </c>
      <c r="O62" s="16" t="s">
        <v>3064</v>
      </c>
      <c r="P62" s="16" t="s">
        <v>97</v>
      </c>
      <c r="R62" s="43" t="s">
        <v>3680</v>
      </c>
    </row>
    <row r="63" spans="1:18" s="43" customFormat="1" x14ac:dyDescent="0.25">
      <c r="A63" s="16">
        <v>62</v>
      </c>
      <c r="B63" s="16" t="s">
        <v>465</v>
      </c>
      <c r="C63" s="43" t="s">
        <v>2677</v>
      </c>
      <c r="D63" s="16" t="str">
        <f t="shared" si="5"/>
        <v>cipc-ca_TelephoneNumberOfDesignatedPersonResponsibleForFinancialAccountabilityOfCompany</v>
      </c>
      <c r="E63" s="16" t="s">
        <v>86</v>
      </c>
      <c r="F63" s="16" t="s">
        <v>87</v>
      </c>
      <c r="G63" s="16"/>
      <c r="H63" s="16"/>
      <c r="I63" s="16"/>
      <c r="J63" s="16"/>
      <c r="K63" s="16"/>
      <c r="L63" s="16" t="s">
        <v>88</v>
      </c>
      <c r="M63" s="16" t="s">
        <v>90</v>
      </c>
      <c r="N63" s="16" t="s">
        <v>89</v>
      </c>
      <c r="O63" s="16" t="s">
        <v>2994</v>
      </c>
      <c r="P63" s="16" t="s">
        <v>2675</v>
      </c>
    </row>
    <row r="64" spans="1:18" s="43" customFormat="1" x14ac:dyDescent="0.25">
      <c r="A64" s="16">
        <v>63</v>
      </c>
      <c r="B64" s="16" t="s">
        <v>465</v>
      </c>
      <c r="C64" s="43" t="s">
        <v>2923</v>
      </c>
      <c r="D64" s="16" t="str">
        <f t="shared" si="5"/>
        <v>cipc-ca_ResponsibilityForRecordingDayToDayFinancialTransactionsAndMaintainingCompanysFinancialRecords</v>
      </c>
      <c r="E64" s="16" t="s">
        <v>94</v>
      </c>
      <c r="F64" s="16" t="s">
        <v>87</v>
      </c>
      <c r="G64" s="16"/>
      <c r="H64" s="16"/>
      <c r="I64" s="16"/>
      <c r="J64" s="16"/>
      <c r="K64" s="16"/>
      <c r="L64" s="16" t="s">
        <v>88</v>
      </c>
      <c r="M64" s="16" t="s">
        <v>90</v>
      </c>
      <c r="N64" s="16" t="s">
        <v>89</v>
      </c>
      <c r="O64" s="16" t="s">
        <v>2972</v>
      </c>
    </row>
    <row r="65" spans="1:19" s="43" customFormat="1" x14ac:dyDescent="0.25">
      <c r="A65" s="16">
        <v>64</v>
      </c>
      <c r="B65" s="16" t="s">
        <v>465</v>
      </c>
      <c r="C65" s="43" t="s">
        <v>2682</v>
      </c>
      <c r="D65" s="16" t="str">
        <f t="shared" si="5"/>
        <v>cipc-ca_ResponsibilityForCompilingFinancialInformationAndPreparingReportsOrStatements</v>
      </c>
      <c r="E65" s="16" t="s">
        <v>94</v>
      </c>
      <c r="F65" s="16" t="s">
        <v>87</v>
      </c>
      <c r="G65" s="16"/>
      <c r="H65" s="16"/>
      <c r="I65" s="16"/>
      <c r="J65" s="16"/>
      <c r="K65" s="16"/>
      <c r="L65" s="16" t="s">
        <v>88</v>
      </c>
      <c r="M65" s="16" t="s">
        <v>90</v>
      </c>
      <c r="N65" s="16" t="s">
        <v>89</v>
      </c>
      <c r="O65" s="16" t="s">
        <v>2678</v>
      </c>
    </row>
    <row r="66" spans="1:19" s="43" customFormat="1" x14ac:dyDescent="0.25">
      <c r="A66" s="16">
        <v>65</v>
      </c>
      <c r="B66" s="16" t="s">
        <v>465</v>
      </c>
      <c r="C66" s="43" t="s">
        <v>2681</v>
      </c>
      <c r="D66" s="16" t="str">
        <f t="shared" si="5"/>
        <v>cipc-ca_ResponsibilityForProvidingAdviceToCompanyConcerningMaintenanceOfFinancialRecords</v>
      </c>
      <c r="E66" s="16" t="s">
        <v>94</v>
      </c>
      <c r="F66" s="16" t="s">
        <v>87</v>
      </c>
      <c r="G66" s="16"/>
      <c r="H66" s="16"/>
      <c r="I66" s="16"/>
      <c r="J66" s="16"/>
      <c r="K66" s="16"/>
      <c r="L66" s="16" t="s">
        <v>88</v>
      </c>
      <c r="M66" s="16" t="s">
        <v>90</v>
      </c>
      <c r="N66" s="16" t="s">
        <v>89</v>
      </c>
      <c r="O66" s="16" t="s">
        <v>3013</v>
      </c>
    </row>
    <row r="67" spans="1:19" s="43" customFormat="1" x14ac:dyDescent="0.25">
      <c r="A67" s="16">
        <v>66</v>
      </c>
      <c r="B67" s="16" t="s">
        <v>465</v>
      </c>
      <c r="C67" s="43" t="s">
        <v>2680</v>
      </c>
      <c r="D67" s="16" t="str">
        <f t="shared" si="5"/>
        <v>cipc-ca_ResponsibilityForPerformingIndependentReviewOfAnnualFinancialStatements</v>
      </c>
      <c r="E67" s="16" t="s">
        <v>94</v>
      </c>
      <c r="F67" s="16" t="s">
        <v>87</v>
      </c>
      <c r="G67" s="16"/>
      <c r="H67" s="16"/>
      <c r="I67" s="16"/>
      <c r="J67" s="16"/>
      <c r="K67" s="16"/>
      <c r="L67" s="16" t="s">
        <v>88</v>
      </c>
      <c r="M67" s="16" t="s">
        <v>90</v>
      </c>
      <c r="N67" s="16" t="s">
        <v>89</v>
      </c>
      <c r="O67" s="16" t="s">
        <v>2679</v>
      </c>
    </row>
    <row r="68" spans="1:19" s="43" customFormat="1" x14ac:dyDescent="0.25">
      <c r="A68" s="16">
        <v>67</v>
      </c>
      <c r="B68" s="43" t="s">
        <v>464</v>
      </c>
      <c r="C68" s="43" t="s">
        <v>100</v>
      </c>
      <c r="D68" s="16" t="str">
        <f t="shared" si="5"/>
        <v>cipc-ca-enum_RecognisedProfessionOfDesignatedPersonPerformingIndependentReviewOfAnnualFinancialStatements</v>
      </c>
      <c r="E68" s="44" t="s">
        <v>116</v>
      </c>
      <c r="F68" s="16" t="s">
        <v>87</v>
      </c>
      <c r="G68" s="44" t="s">
        <v>90</v>
      </c>
      <c r="H68" s="44" t="s">
        <v>2784</v>
      </c>
      <c r="I68" s="16" t="s">
        <v>129</v>
      </c>
      <c r="J68" s="16"/>
      <c r="K68" s="16"/>
      <c r="L68" s="16" t="s">
        <v>88</v>
      </c>
      <c r="M68" s="16" t="s">
        <v>90</v>
      </c>
      <c r="N68" s="16" t="s">
        <v>89</v>
      </c>
      <c r="O68" s="43" t="s">
        <v>102</v>
      </c>
      <c r="P68" s="43" t="s">
        <v>98</v>
      </c>
    </row>
    <row r="69" spans="1:19" s="43" customFormat="1" x14ac:dyDescent="0.25">
      <c r="A69" s="16">
        <v>68</v>
      </c>
      <c r="B69" s="16" t="s">
        <v>465</v>
      </c>
      <c r="C69" s="43" t="s">
        <v>101</v>
      </c>
      <c r="D69" s="16" t="str">
        <f t="shared" si="5"/>
        <v>cipc-ca_PracticeNumberOfDesignatedPersonPerformingIndependentReviewOfAnnualFinancialStatements</v>
      </c>
      <c r="E69" s="16" t="s">
        <v>86</v>
      </c>
      <c r="F69" s="16" t="s">
        <v>87</v>
      </c>
      <c r="G69" s="16"/>
      <c r="H69" s="16"/>
      <c r="I69" s="16"/>
      <c r="J69" s="16"/>
      <c r="K69" s="16"/>
      <c r="L69" s="16" t="s">
        <v>88</v>
      </c>
      <c r="M69" s="16" t="s">
        <v>90</v>
      </c>
      <c r="N69" s="16" t="s">
        <v>89</v>
      </c>
      <c r="O69" s="43" t="s">
        <v>103</v>
      </c>
      <c r="P69" s="43" t="s">
        <v>99</v>
      </c>
    </row>
    <row r="70" spans="1:19" s="43" customFormat="1" x14ac:dyDescent="0.25">
      <c r="A70" s="16">
        <v>69</v>
      </c>
      <c r="B70" s="16" t="s">
        <v>465</v>
      </c>
      <c r="C70" s="43" t="s">
        <v>104</v>
      </c>
      <c r="D70" s="16" t="str">
        <f t="shared" si="5"/>
        <v>cipc-ca_ManualMaintenanceOfFinancialRecordsPaperBased</v>
      </c>
      <c r="E70" s="16" t="s">
        <v>94</v>
      </c>
      <c r="F70" s="16" t="s">
        <v>87</v>
      </c>
      <c r="G70" s="16"/>
      <c r="H70" s="16"/>
      <c r="I70" s="16"/>
      <c r="J70" s="16"/>
      <c r="K70" s="16"/>
      <c r="L70" s="16" t="s">
        <v>88</v>
      </c>
      <c r="M70" s="16" t="s">
        <v>90</v>
      </c>
      <c r="N70" s="16" t="s">
        <v>89</v>
      </c>
      <c r="O70" s="43" t="s">
        <v>108</v>
      </c>
    </row>
    <row r="71" spans="1:19" s="43" customFormat="1" x14ac:dyDescent="0.25">
      <c r="A71" s="16">
        <v>70</v>
      </c>
      <c r="B71" s="16" t="s">
        <v>465</v>
      </c>
      <c r="C71" s="43" t="s">
        <v>105</v>
      </c>
      <c r="D71" s="16" t="str">
        <f t="shared" si="5"/>
        <v>cipc-ca_ElectronicMaintenanceOfFinancialRecordsComputerBased</v>
      </c>
      <c r="E71" s="16" t="s">
        <v>94</v>
      </c>
      <c r="F71" s="16" t="s">
        <v>87</v>
      </c>
      <c r="G71" s="16"/>
      <c r="H71" s="16"/>
      <c r="I71" s="16"/>
      <c r="J71" s="16"/>
      <c r="K71" s="16"/>
      <c r="L71" s="16" t="s">
        <v>88</v>
      </c>
      <c r="M71" s="16" t="s">
        <v>90</v>
      </c>
      <c r="N71" s="16" t="s">
        <v>89</v>
      </c>
      <c r="O71" s="43" t="s">
        <v>109</v>
      </c>
    </row>
    <row r="72" spans="1:19" s="43" customFormat="1" x14ac:dyDescent="0.25">
      <c r="A72" s="16">
        <v>71</v>
      </c>
      <c r="B72" s="43" t="s">
        <v>464</v>
      </c>
      <c r="C72" s="43" t="s">
        <v>114</v>
      </c>
      <c r="D72" s="16" t="str">
        <f t="shared" ref="D72" si="7">CONCATENATE(B72,"_",C72)</f>
        <v>cipc-ca-enum_FrequencyOfPreparationOfBankReconciliationsBalanceSheetsAndIncomeAndExpenseStatements</v>
      </c>
      <c r="E72" s="44" t="s">
        <v>116</v>
      </c>
      <c r="F72" s="16" t="s">
        <v>87</v>
      </c>
      <c r="G72" s="44" t="s">
        <v>90</v>
      </c>
      <c r="H72" s="44" t="s">
        <v>2764</v>
      </c>
      <c r="I72" s="16" t="s">
        <v>130</v>
      </c>
      <c r="J72" s="16"/>
      <c r="K72" s="16"/>
      <c r="L72" s="16" t="s">
        <v>88</v>
      </c>
      <c r="M72" s="16" t="s">
        <v>90</v>
      </c>
      <c r="N72" s="16" t="s">
        <v>89</v>
      </c>
      <c r="O72" s="43" t="s">
        <v>115</v>
      </c>
    </row>
    <row r="73" spans="1:19" s="43" customFormat="1" x14ac:dyDescent="0.25">
      <c r="A73" s="16">
        <v>72</v>
      </c>
      <c r="B73" s="16" t="s">
        <v>465</v>
      </c>
      <c r="C73" s="43" t="s">
        <v>106</v>
      </c>
      <c r="D73" s="16" t="str">
        <f t="shared" ref="D73:D105" si="8">CONCATENATE(B73,"_",C73)</f>
        <v>cipc-ca_DateOfCarryOutStocktaking</v>
      </c>
      <c r="E73" s="16" t="s">
        <v>91</v>
      </c>
      <c r="F73" s="16" t="s">
        <v>87</v>
      </c>
      <c r="G73" s="16"/>
      <c r="H73" s="16"/>
      <c r="I73" s="16"/>
      <c r="J73" s="16"/>
      <c r="K73" s="16"/>
      <c r="L73" s="16" t="s">
        <v>88</v>
      </c>
      <c r="M73" s="16" t="s">
        <v>90</v>
      </c>
      <c r="N73" s="16" t="s">
        <v>89</v>
      </c>
      <c r="O73" s="43" t="s">
        <v>110</v>
      </c>
      <c r="R73" s="43" t="s">
        <v>2973</v>
      </c>
    </row>
    <row r="74" spans="1:19" s="43" customFormat="1" x14ac:dyDescent="0.25">
      <c r="A74" s="16">
        <v>73</v>
      </c>
      <c r="B74" s="16" t="s">
        <v>465</v>
      </c>
      <c r="C74" s="43" t="s">
        <v>2924</v>
      </c>
      <c r="D74" s="16" t="str">
        <f t="shared" si="8"/>
        <v>cipc-ca_HoldOfAnyAssetsInFiduciaryCapacityForPersonsNotRelatedToCompany</v>
      </c>
      <c r="E74" s="16" t="s">
        <v>94</v>
      </c>
      <c r="F74" s="16" t="s">
        <v>87</v>
      </c>
      <c r="G74" s="16"/>
      <c r="H74" s="16"/>
      <c r="I74" s="16"/>
      <c r="J74" s="16"/>
      <c r="K74" s="16"/>
      <c r="L74" s="16" t="s">
        <v>88</v>
      </c>
      <c r="M74" s="16" t="s">
        <v>90</v>
      </c>
      <c r="N74" s="16" t="s">
        <v>89</v>
      </c>
      <c r="O74" s="43" t="s">
        <v>3016</v>
      </c>
      <c r="R74" s="43" t="s">
        <v>107</v>
      </c>
    </row>
    <row r="75" spans="1:19" s="31" customFormat="1" x14ac:dyDescent="0.25">
      <c r="A75" s="29">
        <v>74</v>
      </c>
      <c r="B75" s="29" t="s">
        <v>465</v>
      </c>
      <c r="C75" s="19" t="s">
        <v>2815</v>
      </c>
      <c r="D75" s="17" t="str">
        <f t="shared" si="8"/>
        <v>cipc-ca_AnnualStatisticalInformationAbstract</v>
      </c>
      <c r="E75" s="31" t="s">
        <v>86</v>
      </c>
      <c r="F75" s="29" t="s">
        <v>87</v>
      </c>
      <c r="L75" s="31" t="s">
        <v>88</v>
      </c>
      <c r="M75" s="31" t="s">
        <v>89</v>
      </c>
      <c r="N75" s="31" t="s">
        <v>89</v>
      </c>
      <c r="O75" s="29" t="s">
        <v>2813</v>
      </c>
      <c r="R75" s="31" t="s">
        <v>2814</v>
      </c>
      <c r="S75" s="31" t="s">
        <v>2814</v>
      </c>
    </row>
    <row r="76" spans="1:19" s="43" customFormat="1" x14ac:dyDescent="0.25">
      <c r="A76" s="16">
        <v>75</v>
      </c>
      <c r="B76" s="16" t="s">
        <v>465</v>
      </c>
      <c r="C76" t="s">
        <v>2826</v>
      </c>
      <c r="D76" s="16" t="str">
        <f t="shared" si="8"/>
        <v>cipc-ca_NumberOfFemaleMembers</v>
      </c>
      <c r="E76" s="16" t="s">
        <v>353</v>
      </c>
      <c r="F76" s="16" t="s">
        <v>87</v>
      </c>
      <c r="G76" s="16"/>
      <c r="H76" s="16"/>
      <c r="I76" s="16"/>
      <c r="J76" s="16"/>
      <c r="K76" s="16"/>
      <c r="L76" s="16" t="s">
        <v>92</v>
      </c>
      <c r="M76" s="16" t="s">
        <v>90</v>
      </c>
      <c r="N76" s="16" t="s">
        <v>89</v>
      </c>
      <c r="O76" s="16" t="s">
        <v>2816</v>
      </c>
    </row>
    <row r="77" spans="1:19" s="43" customFormat="1" x14ac:dyDescent="0.25">
      <c r="A77" s="16">
        <v>76</v>
      </c>
      <c r="B77" s="16" t="s">
        <v>465</v>
      </c>
      <c r="C77" t="s">
        <v>2827</v>
      </c>
      <c r="D77" s="16" t="str">
        <f t="shared" si="8"/>
        <v>cipc-ca_NumberOfMaleMembers</v>
      </c>
      <c r="E77" s="16" t="s">
        <v>353</v>
      </c>
      <c r="F77" s="16" t="s">
        <v>87</v>
      </c>
      <c r="G77" s="16"/>
      <c r="H77" s="16"/>
      <c r="I77" s="16"/>
      <c r="J77" s="16"/>
      <c r="K77" s="16"/>
      <c r="L77" s="16" t="s">
        <v>92</v>
      </c>
      <c r="M77" s="16" t="s">
        <v>90</v>
      </c>
      <c r="N77" s="16" t="s">
        <v>89</v>
      </c>
      <c r="O77" s="16" t="s">
        <v>2817</v>
      </c>
    </row>
    <row r="78" spans="1:19" s="43" customFormat="1" x14ac:dyDescent="0.25">
      <c r="A78" s="16">
        <v>77</v>
      </c>
      <c r="B78" s="16" t="s">
        <v>465</v>
      </c>
      <c r="C78" t="s">
        <v>2834</v>
      </c>
      <c r="D78" s="16" t="str">
        <f t="shared" si="8"/>
        <v>cipc-ca_NumberOfMembersYoungerThan35Years</v>
      </c>
      <c r="E78" s="16" t="s">
        <v>353</v>
      </c>
      <c r="F78" s="16" t="s">
        <v>87</v>
      </c>
      <c r="G78" s="16"/>
      <c r="H78" s="16"/>
      <c r="I78" s="16"/>
      <c r="J78" s="16"/>
      <c r="K78" s="16"/>
      <c r="L78" s="16" t="s">
        <v>92</v>
      </c>
      <c r="M78" s="16" t="s">
        <v>90</v>
      </c>
      <c r="N78" s="16" t="s">
        <v>89</v>
      </c>
      <c r="O78" s="16" t="s">
        <v>2818</v>
      </c>
    </row>
    <row r="79" spans="1:19" s="43" customFormat="1" x14ac:dyDescent="0.25">
      <c r="A79" s="16">
        <v>78</v>
      </c>
      <c r="B79" s="16" t="s">
        <v>465</v>
      </c>
      <c r="C79" t="s">
        <v>2835</v>
      </c>
      <c r="D79" s="16" t="str">
        <f t="shared" si="8"/>
        <v>cipc-ca_NumberOfMembers35YearsAndOlder</v>
      </c>
      <c r="E79" s="16" t="s">
        <v>353</v>
      </c>
      <c r="F79" s="16" t="s">
        <v>87</v>
      </c>
      <c r="G79" s="16"/>
      <c r="H79" s="16"/>
      <c r="I79" s="16"/>
      <c r="J79" s="16"/>
      <c r="K79" s="16"/>
      <c r="L79" s="16" t="s">
        <v>92</v>
      </c>
      <c r="M79" s="16" t="s">
        <v>90</v>
      </c>
      <c r="N79" s="16" t="s">
        <v>89</v>
      </c>
      <c r="O79" s="16" t="s">
        <v>2819</v>
      </c>
    </row>
    <row r="80" spans="1:19" s="43" customFormat="1" x14ac:dyDescent="0.25">
      <c r="A80" s="16">
        <v>79</v>
      </c>
      <c r="B80" s="16" t="s">
        <v>465</v>
      </c>
      <c r="C80" t="s">
        <v>2828</v>
      </c>
      <c r="D80" s="16" t="str">
        <f t="shared" si="8"/>
        <v>cipc-ca_NumberOfDisabledPersonsWhoAreMembers</v>
      </c>
      <c r="E80" s="16" t="s">
        <v>353</v>
      </c>
      <c r="F80" s="16" t="s">
        <v>87</v>
      </c>
      <c r="G80" s="16"/>
      <c r="H80" s="16"/>
      <c r="I80" s="16"/>
      <c r="J80" s="16"/>
      <c r="K80" s="16"/>
      <c r="L80" s="16" t="s">
        <v>92</v>
      </c>
      <c r="M80" s="16" t="s">
        <v>90</v>
      </c>
      <c r="N80" s="16" t="s">
        <v>89</v>
      </c>
      <c r="O80" s="16" t="s">
        <v>2820</v>
      </c>
    </row>
    <row r="81" spans="1:18" s="43" customFormat="1" x14ac:dyDescent="0.25">
      <c r="A81" s="16">
        <v>80</v>
      </c>
      <c r="B81" s="16" t="s">
        <v>465</v>
      </c>
      <c r="C81" t="s">
        <v>2829</v>
      </c>
      <c r="D81" s="16" t="str">
        <f t="shared" si="8"/>
        <v>cipc-ca_NumberOfBlackMembers</v>
      </c>
      <c r="E81" s="16" t="s">
        <v>353</v>
      </c>
      <c r="F81" s="16" t="s">
        <v>87</v>
      </c>
      <c r="G81" s="16"/>
      <c r="H81" s="16"/>
      <c r="I81" s="16"/>
      <c r="J81" s="16"/>
      <c r="K81" s="16"/>
      <c r="L81" s="16" t="s">
        <v>92</v>
      </c>
      <c r="M81" s="16" t="s">
        <v>90</v>
      </c>
      <c r="N81" s="16" t="s">
        <v>89</v>
      </c>
      <c r="O81" s="16" t="s">
        <v>2821</v>
      </c>
    </row>
    <row r="82" spans="1:18" s="43" customFormat="1" x14ac:dyDescent="0.25">
      <c r="A82" s="16">
        <v>81</v>
      </c>
      <c r="B82" s="16" t="s">
        <v>465</v>
      </c>
      <c r="C82" t="s">
        <v>2830</v>
      </c>
      <c r="D82" s="16" t="str">
        <f t="shared" si="8"/>
        <v>cipc-ca_NumberOfMembersOfOtherRaces</v>
      </c>
      <c r="E82" s="16" t="s">
        <v>353</v>
      </c>
      <c r="F82" s="16" t="s">
        <v>87</v>
      </c>
      <c r="G82" s="16"/>
      <c r="H82" s="16"/>
      <c r="I82" s="16"/>
      <c r="J82" s="16"/>
      <c r="K82" s="16"/>
      <c r="L82" s="16" t="s">
        <v>92</v>
      </c>
      <c r="M82" s="16" t="s">
        <v>90</v>
      </c>
      <c r="N82" s="16" t="s">
        <v>89</v>
      </c>
      <c r="O82" s="16" t="s">
        <v>2822</v>
      </c>
    </row>
    <row r="83" spans="1:18" s="43" customFormat="1" x14ac:dyDescent="0.25">
      <c r="A83" s="16">
        <v>82</v>
      </c>
      <c r="B83" s="16" t="s">
        <v>465</v>
      </c>
      <c r="C83" t="s">
        <v>2831</v>
      </c>
      <c r="D83" s="16" t="str">
        <f t="shared" si="8"/>
        <v>cipc-ca_NumberOfMembersWhoAreNotNaturalPersons</v>
      </c>
      <c r="E83" s="16" t="s">
        <v>353</v>
      </c>
      <c r="F83" s="16" t="s">
        <v>87</v>
      </c>
      <c r="G83" s="16"/>
      <c r="H83" s="16"/>
      <c r="I83" s="16"/>
      <c r="J83" s="16"/>
      <c r="K83" s="16"/>
      <c r="L83" s="16" t="s">
        <v>92</v>
      </c>
      <c r="M83" s="16" t="s">
        <v>90</v>
      </c>
      <c r="N83" s="16" t="s">
        <v>89</v>
      </c>
      <c r="O83" s="16" t="s">
        <v>2823</v>
      </c>
    </row>
    <row r="84" spans="1:18" s="43" customFormat="1" x14ac:dyDescent="0.25">
      <c r="A84" s="16">
        <v>83</v>
      </c>
      <c r="B84" s="16" t="s">
        <v>465</v>
      </c>
      <c r="C84" t="s">
        <v>2836</v>
      </c>
      <c r="D84" s="16" t="str">
        <f t="shared" si="8"/>
        <v>cipc-ca_SizeOfCooperativeAbstract</v>
      </c>
      <c r="E84" s="16" t="s">
        <v>86</v>
      </c>
      <c r="F84" s="16" t="s">
        <v>87</v>
      </c>
      <c r="G84" s="16"/>
      <c r="H84" s="16"/>
      <c r="I84" s="16"/>
      <c r="J84" s="16"/>
      <c r="K84" s="16"/>
      <c r="L84" s="16" t="s">
        <v>88</v>
      </c>
      <c r="M84" s="16" t="s">
        <v>89</v>
      </c>
      <c r="N84" s="16" t="s">
        <v>89</v>
      </c>
      <c r="O84" s="16" t="s">
        <v>2995</v>
      </c>
    </row>
    <row r="85" spans="1:18" s="43" customFormat="1" x14ac:dyDescent="0.25">
      <c r="A85" s="16">
        <v>84</v>
      </c>
      <c r="B85" s="16" t="s">
        <v>465</v>
      </c>
      <c r="C85" t="s">
        <v>2832</v>
      </c>
      <c r="D85" s="16" t="str">
        <f t="shared" si="8"/>
        <v>cipc-ca_NumberOfMembersAsAtFoundationDate</v>
      </c>
      <c r="E85" s="16" t="s">
        <v>353</v>
      </c>
      <c r="F85" s="16" t="s">
        <v>87</v>
      </c>
      <c r="G85" s="16"/>
      <c r="H85" s="16"/>
      <c r="I85" s="16"/>
      <c r="J85" s="16"/>
      <c r="K85" s="16"/>
      <c r="L85" s="16" t="s">
        <v>92</v>
      </c>
      <c r="M85" s="16" t="s">
        <v>90</v>
      </c>
      <c r="N85" s="16" t="s">
        <v>89</v>
      </c>
      <c r="O85" s="16" t="s">
        <v>2824</v>
      </c>
      <c r="Q85" s="43" t="s">
        <v>2839</v>
      </c>
    </row>
    <row r="86" spans="1:18" s="43" customFormat="1" x14ac:dyDescent="0.25">
      <c r="A86" s="16">
        <v>85</v>
      </c>
      <c r="B86" s="16" t="s">
        <v>465</v>
      </c>
      <c r="C86" t="s">
        <v>2833</v>
      </c>
      <c r="D86" s="16" t="str">
        <f t="shared" si="8"/>
        <v>cipc-ca_NumberOfCurrentMembers</v>
      </c>
      <c r="E86" s="16" t="s">
        <v>353</v>
      </c>
      <c r="F86" s="16" t="s">
        <v>87</v>
      </c>
      <c r="G86" s="16"/>
      <c r="H86" s="16"/>
      <c r="I86" s="16"/>
      <c r="J86" s="16"/>
      <c r="K86" s="16"/>
      <c r="L86" s="16" t="s">
        <v>92</v>
      </c>
      <c r="M86" s="16" t="s">
        <v>90</v>
      </c>
      <c r="N86" s="16" t="s">
        <v>89</v>
      </c>
      <c r="O86" s="16" t="s">
        <v>2825</v>
      </c>
      <c r="Q86" s="43" t="s">
        <v>2840</v>
      </c>
      <c r="R86" s="43" t="s">
        <v>2996</v>
      </c>
    </row>
    <row r="87" spans="1:18" s="43" customFormat="1" x14ac:dyDescent="0.25">
      <c r="A87" s="16">
        <v>86</v>
      </c>
      <c r="B87" s="16" t="s">
        <v>465</v>
      </c>
      <c r="C87" s="43" t="s">
        <v>2925</v>
      </c>
      <c r="D87" s="16" t="str">
        <f t="shared" si="8"/>
        <v>cipc-ca_NumberOfPersonsEmployedByCooperative</v>
      </c>
      <c r="E87" s="16" t="s">
        <v>353</v>
      </c>
      <c r="F87" s="16" t="s">
        <v>87</v>
      </c>
      <c r="G87" s="16"/>
      <c r="H87" s="16"/>
      <c r="I87" s="16"/>
      <c r="J87" s="16"/>
      <c r="K87" s="16"/>
      <c r="L87" s="16" t="s">
        <v>92</v>
      </c>
      <c r="M87" s="16" t="s">
        <v>90</v>
      </c>
      <c r="N87" s="16" t="s">
        <v>89</v>
      </c>
      <c r="O87" s="16" t="s">
        <v>2838</v>
      </c>
      <c r="R87" s="43" t="s">
        <v>2837</v>
      </c>
    </row>
    <row r="88" spans="1:18" s="31" customFormat="1" x14ac:dyDescent="0.25">
      <c r="A88" s="29">
        <v>87</v>
      </c>
      <c r="B88" s="29" t="s">
        <v>465</v>
      </c>
      <c r="C88" s="19" t="s">
        <v>168</v>
      </c>
      <c r="D88" s="29" t="str">
        <f t="shared" si="8"/>
        <v>cipc-ca_InformationAboutCompanyAbstract</v>
      </c>
      <c r="E88" s="31" t="s">
        <v>86</v>
      </c>
      <c r="F88" s="29" t="s">
        <v>87</v>
      </c>
      <c r="L88" s="31" t="s">
        <v>88</v>
      </c>
      <c r="M88" s="31" t="s">
        <v>89</v>
      </c>
      <c r="N88" s="31" t="s">
        <v>89</v>
      </c>
      <c r="O88" s="29" t="s">
        <v>2974</v>
      </c>
    </row>
    <row r="89" spans="1:18" s="43" customFormat="1" x14ac:dyDescent="0.25">
      <c r="A89" s="16">
        <v>88</v>
      </c>
      <c r="B89" s="16" t="s">
        <v>465</v>
      </c>
      <c r="C89" t="s">
        <v>169</v>
      </c>
      <c r="D89" s="16" t="str">
        <f t="shared" si="8"/>
        <v>cipc-ca_FullRegisteredNameOfCompany</v>
      </c>
      <c r="E89" s="43" t="s">
        <v>86</v>
      </c>
      <c r="F89" s="16" t="s">
        <v>87</v>
      </c>
      <c r="L89" s="43" t="s">
        <v>88</v>
      </c>
      <c r="M89" s="43" t="s">
        <v>90</v>
      </c>
      <c r="N89" s="43" t="s">
        <v>89</v>
      </c>
      <c r="O89" s="43" t="s">
        <v>2975</v>
      </c>
      <c r="P89" s="43" t="s">
        <v>471</v>
      </c>
    </row>
    <row r="90" spans="1:18" s="43" customFormat="1" x14ac:dyDescent="0.25">
      <c r="A90" s="16">
        <v>89</v>
      </c>
      <c r="B90" s="16" t="s">
        <v>465</v>
      </c>
      <c r="C90" t="s">
        <v>170</v>
      </c>
      <c r="D90" s="16" t="str">
        <f t="shared" si="8"/>
        <v>cipc-ca_TradeNameOfCompany</v>
      </c>
      <c r="E90" s="43" t="s">
        <v>86</v>
      </c>
      <c r="F90" s="16" t="s">
        <v>87</v>
      </c>
      <c r="L90" s="43" t="s">
        <v>88</v>
      </c>
      <c r="M90" s="43" t="s">
        <v>90</v>
      </c>
      <c r="N90" s="43" t="s">
        <v>89</v>
      </c>
      <c r="O90" s="43" t="s">
        <v>2976</v>
      </c>
      <c r="P90" s="43" t="s">
        <v>470</v>
      </c>
    </row>
    <row r="91" spans="1:18" s="43" customFormat="1" x14ac:dyDescent="0.25">
      <c r="A91" s="16">
        <v>90</v>
      </c>
      <c r="B91" s="16" t="s">
        <v>464</v>
      </c>
      <c r="C91" t="s">
        <v>2716</v>
      </c>
      <c r="D91" s="16" t="str">
        <f t="shared" si="8"/>
        <v>cipc-ca-enum_TypeOfCompany</v>
      </c>
      <c r="E91" s="43" t="s">
        <v>116</v>
      </c>
      <c r="F91" s="16" t="s">
        <v>87</v>
      </c>
      <c r="G91" s="43" t="s">
        <v>90</v>
      </c>
      <c r="H91" s="43" t="s">
        <v>2763</v>
      </c>
      <c r="I91" s="43" t="s">
        <v>2765</v>
      </c>
      <c r="L91" s="43" t="s">
        <v>88</v>
      </c>
      <c r="M91" s="43" t="s">
        <v>90</v>
      </c>
      <c r="N91" s="43" t="s">
        <v>89</v>
      </c>
      <c r="O91" s="43" t="s">
        <v>2766</v>
      </c>
    </row>
    <row r="92" spans="1:18" s="43" customFormat="1" x14ac:dyDescent="0.25">
      <c r="A92" s="16">
        <v>91</v>
      </c>
      <c r="B92" s="16" t="s">
        <v>465</v>
      </c>
      <c r="C92" t="s">
        <v>2853</v>
      </c>
      <c r="D92" s="16" t="str">
        <f>CONCATENATE(B92,"_",C92)</f>
        <v>cipc-ca_LegalEntityIdentifier</v>
      </c>
      <c r="E92" s="16" t="s">
        <v>2874</v>
      </c>
      <c r="F92" s="16" t="s">
        <v>87</v>
      </c>
      <c r="H92" s="16"/>
      <c r="I92" s="16"/>
      <c r="J92" s="16"/>
      <c r="K92" s="16"/>
      <c r="L92" s="16" t="s">
        <v>88</v>
      </c>
      <c r="M92" s="16" t="s">
        <v>90</v>
      </c>
      <c r="N92" s="16" t="s">
        <v>89</v>
      </c>
      <c r="O92" s="43" t="s">
        <v>2854</v>
      </c>
      <c r="R92" s="43" t="s">
        <v>2877</v>
      </c>
    </row>
    <row r="93" spans="1:18" s="43" customFormat="1" x14ac:dyDescent="0.25">
      <c r="A93" s="16">
        <v>92</v>
      </c>
      <c r="B93" s="16" t="s">
        <v>465</v>
      </c>
      <c r="C93" t="s">
        <v>294</v>
      </c>
      <c r="D93" s="16" t="str">
        <f t="shared" si="8"/>
        <v>cipc-ca_BusinessAddressOfCompanyAbstract</v>
      </c>
      <c r="E93" s="43" t="s">
        <v>86</v>
      </c>
      <c r="F93" s="16" t="s">
        <v>87</v>
      </c>
      <c r="L93" s="43" t="s">
        <v>88</v>
      </c>
      <c r="M93" s="43" t="s">
        <v>89</v>
      </c>
      <c r="N93" s="43" t="s">
        <v>89</v>
      </c>
      <c r="O93" s="43" t="s">
        <v>2977</v>
      </c>
    </row>
    <row r="94" spans="1:18" s="43" customFormat="1" x14ac:dyDescent="0.25">
      <c r="A94" s="16">
        <v>93</v>
      </c>
      <c r="B94" s="16" t="s">
        <v>465</v>
      </c>
      <c r="C94" t="s">
        <v>295</v>
      </c>
      <c r="D94" s="16" t="str">
        <f t="shared" si="8"/>
        <v>cipc-ca_BusinessAddressStreetName</v>
      </c>
      <c r="E94" s="43" t="s">
        <v>86</v>
      </c>
      <c r="F94" s="16" t="s">
        <v>87</v>
      </c>
      <c r="G94" s="47"/>
      <c r="L94" s="43" t="s">
        <v>88</v>
      </c>
      <c r="M94" s="43" t="s">
        <v>90</v>
      </c>
      <c r="N94" s="43" t="s">
        <v>89</v>
      </c>
      <c r="O94" s="43" t="s">
        <v>291</v>
      </c>
      <c r="P94" s="43" t="s">
        <v>269</v>
      </c>
    </row>
    <row r="95" spans="1:18" s="43" customFormat="1" x14ac:dyDescent="0.25">
      <c r="A95" s="16">
        <v>94</v>
      </c>
      <c r="B95" s="16" t="s">
        <v>465</v>
      </c>
      <c r="C95" t="s">
        <v>2717</v>
      </c>
      <c r="D95" s="16" t="str">
        <f t="shared" si="8"/>
        <v>cipc-ca_BusinessAddressPostalCode</v>
      </c>
      <c r="E95" s="43" t="s">
        <v>86</v>
      </c>
      <c r="F95" s="16" t="s">
        <v>87</v>
      </c>
      <c r="L95" s="43" t="s">
        <v>88</v>
      </c>
      <c r="M95" s="43" t="s">
        <v>90</v>
      </c>
      <c r="N95" s="43" t="s">
        <v>89</v>
      </c>
      <c r="O95" s="43" t="s">
        <v>2652</v>
      </c>
      <c r="P95" s="43" t="s">
        <v>2653</v>
      </c>
    </row>
    <row r="96" spans="1:18" s="43" customFormat="1" x14ac:dyDescent="0.25">
      <c r="A96" s="16">
        <v>95</v>
      </c>
      <c r="B96" s="16" t="s">
        <v>465</v>
      </c>
      <c r="C96" s="43" t="s">
        <v>296</v>
      </c>
      <c r="D96" s="16" t="str">
        <f t="shared" si="8"/>
        <v>cipc-ca_BusinessAddressCity</v>
      </c>
      <c r="E96" s="43" t="s">
        <v>86</v>
      </c>
      <c r="F96" s="16" t="s">
        <v>87</v>
      </c>
      <c r="L96" s="43" t="s">
        <v>88</v>
      </c>
      <c r="M96" s="43" t="s">
        <v>90</v>
      </c>
      <c r="N96" s="43" t="s">
        <v>89</v>
      </c>
      <c r="O96" s="43" t="s">
        <v>292</v>
      </c>
      <c r="P96" s="43" t="s">
        <v>270</v>
      </c>
    </row>
    <row r="97" spans="1:18" s="43" customFormat="1" x14ac:dyDescent="0.25">
      <c r="A97" s="16">
        <v>96</v>
      </c>
      <c r="B97" s="16" t="s">
        <v>465</v>
      </c>
      <c r="C97" s="43" t="s">
        <v>297</v>
      </c>
      <c r="D97" s="16" t="str">
        <f t="shared" si="8"/>
        <v>cipc-ca_BusinessAddressCountry</v>
      </c>
      <c r="E97" s="16" t="s">
        <v>2873</v>
      </c>
      <c r="F97" s="16" t="s">
        <v>87</v>
      </c>
      <c r="L97" s="43" t="s">
        <v>88</v>
      </c>
      <c r="M97" s="43" t="s">
        <v>90</v>
      </c>
      <c r="N97" s="43" t="s">
        <v>89</v>
      </c>
      <c r="O97" s="43" t="s">
        <v>293</v>
      </c>
      <c r="P97" s="43" t="s">
        <v>271</v>
      </c>
      <c r="R97" s="43" t="s">
        <v>2878</v>
      </c>
    </row>
    <row r="98" spans="1:18" s="43" customFormat="1" x14ac:dyDescent="0.25">
      <c r="A98" s="16">
        <v>97</v>
      </c>
      <c r="B98" s="16" t="s">
        <v>465</v>
      </c>
      <c r="C98" s="43" t="s">
        <v>2926</v>
      </c>
      <c r="D98" s="16" t="str">
        <f t="shared" si="8"/>
        <v>cipc-ca_PostalAddressSameAsBusinessAddress</v>
      </c>
      <c r="E98" s="43" t="s">
        <v>94</v>
      </c>
      <c r="F98" s="16" t="s">
        <v>87</v>
      </c>
      <c r="L98" s="43" t="s">
        <v>88</v>
      </c>
      <c r="M98" s="43" t="s">
        <v>90</v>
      </c>
      <c r="N98" s="43" t="s">
        <v>89</v>
      </c>
      <c r="O98" s="16" t="s">
        <v>2650</v>
      </c>
    </row>
    <row r="99" spans="1:18" s="43" customFormat="1" x14ac:dyDescent="0.25">
      <c r="A99" s="16">
        <v>98</v>
      </c>
      <c r="B99" s="16" t="s">
        <v>465</v>
      </c>
      <c r="C99" s="43" t="s">
        <v>223</v>
      </c>
      <c r="D99" s="16" t="str">
        <f t="shared" si="8"/>
        <v>cipc-ca_PostalAddressOfCompanyAbstract</v>
      </c>
      <c r="E99" s="43" t="s">
        <v>86</v>
      </c>
      <c r="F99" s="16" t="s">
        <v>87</v>
      </c>
      <c r="L99" s="43" t="s">
        <v>88</v>
      </c>
      <c r="M99" s="43" t="s">
        <v>89</v>
      </c>
      <c r="N99" s="43" t="s">
        <v>89</v>
      </c>
      <c r="O99" s="43" t="s">
        <v>2978</v>
      </c>
    </row>
    <row r="100" spans="1:18" s="43" customFormat="1" x14ac:dyDescent="0.25">
      <c r="A100" s="16">
        <v>99</v>
      </c>
      <c r="B100" s="16" t="s">
        <v>465</v>
      </c>
      <c r="C100" t="s">
        <v>224</v>
      </c>
      <c r="D100" s="16" t="str">
        <f t="shared" si="8"/>
        <v>cipc-ca_PostalAddressStreetName</v>
      </c>
      <c r="E100" s="43" t="s">
        <v>86</v>
      </c>
      <c r="F100" s="16" t="s">
        <v>87</v>
      </c>
      <c r="L100" s="43" t="s">
        <v>88</v>
      </c>
      <c r="M100" s="43" t="s">
        <v>90</v>
      </c>
      <c r="N100" s="43" t="s">
        <v>89</v>
      </c>
      <c r="O100" s="43" t="s">
        <v>220</v>
      </c>
      <c r="P100" s="43" t="s">
        <v>269</v>
      </c>
    </row>
    <row r="101" spans="1:18" s="43" customFormat="1" x14ac:dyDescent="0.25">
      <c r="A101" s="16">
        <v>100</v>
      </c>
      <c r="B101" s="16" t="s">
        <v>465</v>
      </c>
      <c r="C101" t="s">
        <v>2718</v>
      </c>
      <c r="D101" s="16" t="str">
        <f t="shared" si="8"/>
        <v>cipc-ca_PostalAddressPostalCode</v>
      </c>
      <c r="E101" s="43" t="s">
        <v>86</v>
      </c>
      <c r="F101" s="16" t="s">
        <v>87</v>
      </c>
      <c r="L101" s="43" t="s">
        <v>88</v>
      </c>
      <c r="M101" s="43" t="s">
        <v>90</v>
      </c>
      <c r="N101" s="43" t="s">
        <v>89</v>
      </c>
      <c r="O101" s="43" t="s">
        <v>2651</v>
      </c>
      <c r="P101" s="43" t="s">
        <v>2653</v>
      </c>
    </row>
    <row r="102" spans="1:18" s="43" customFormat="1" x14ac:dyDescent="0.25">
      <c r="A102" s="16">
        <v>101</v>
      </c>
      <c r="B102" s="16" t="s">
        <v>465</v>
      </c>
      <c r="C102" t="s">
        <v>225</v>
      </c>
      <c r="D102" s="16" t="str">
        <f t="shared" si="8"/>
        <v>cipc-ca_PostalAddressCity</v>
      </c>
      <c r="E102" s="43" t="s">
        <v>86</v>
      </c>
      <c r="F102" s="16" t="s">
        <v>87</v>
      </c>
      <c r="L102" s="43" t="s">
        <v>88</v>
      </c>
      <c r="M102" s="43" t="s">
        <v>90</v>
      </c>
      <c r="N102" s="43" t="s">
        <v>89</v>
      </c>
      <c r="O102" s="43" t="s">
        <v>221</v>
      </c>
      <c r="P102" s="43" t="s">
        <v>270</v>
      </c>
    </row>
    <row r="103" spans="1:18" s="43" customFormat="1" x14ac:dyDescent="0.25">
      <c r="A103" s="16">
        <v>102</v>
      </c>
      <c r="B103" s="16" t="s">
        <v>465</v>
      </c>
      <c r="C103" t="s">
        <v>226</v>
      </c>
      <c r="D103" s="16" t="str">
        <f t="shared" si="8"/>
        <v>cipc-ca_PostalAddressCountry</v>
      </c>
      <c r="E103" s="16" t="s">
        <v>2873</v>
      </c>
      <c r="F103" s="16" t="s">
        <v>87</v>
      </c>
      <c r="L103" s="43" t="s">
        <v>88</v>
      </c>
      <c r="M103" s="43" t="s">
        <v>90</v>
      </c>
      <c r="N103" s="43" t="s">
        <v>89</v>
      </c>
      <c r="O103" s="43" t="s">
        <v>222</v>
      </c>
      <c r="P103" s="43" t="s">
        <v>271</v>
      </c>
      <c r="R103" s="43" t="s">
        <v>2878</v>
      </c>
    </row>
    <row r="104" spans="1:18" s="43" customFormat="1" x14ac:dyDescent="0.25">
      <c r="A104" s="16">
        <v>103</v>
      </c>
      <c r="B104" s="16" t="s">
        <v>465</v>
      </c>
      <c r="C104" s="43" t="s">
        <v>2946</v>
      </c>
      <c r="D104" s="16" t="str">
        <f t="shared" si="8"/>
        <v>cipc-ca_DateOfPublicationOfFinancialStatements</v>
      </c>
      <c r="E104" s="16" t="s">
        <v>91</v>
      </c>
      <c r="F104" s="16" t="s">
        <v>87</v>
      </c>
      <c r="G104" s="16"/>
      <c r="H104" s="16"/>
      <c r="I104" s="16"/>
      <c r="J104" s="16"/>
      <c r="K104" s="16"/>
      <c r="L104" s="16" t="s">
        <v>88</v>
      </c>
      <c r="M104" s="16" t="s">
        <v>90</v>
      </c>
      <c r="N104" s="16" t="s">
        <v>89</v>
      </c>
      <c r="O104" s="43" t="s">
        <v>2947</v>
      </c>
    </row>
    <row r="105" spans="1:18" s="43" customFormat="1" x14ac:dyDescent="0.25">
      <c r="A105" s="16">
        <v>104</v>
      </c>
      <c r="B105" s="16" t="s">
        <v>465</v>
      </c>
      <c r="C105" s="43" t="s">
        <v>177</v>
      </c>
      <c r="D105" s="16" t="str">
        <f t="shared" si="8"/>
        <v>cipc-ca_StatementAuditedInComplianceWithCompaniesAct</v>
      </c>
      <c r="E105" s="43" t="s">
        <v>94</v>
      </c>
      <c r="F105" s="16" t="s">
        <v>87</v>
      </c>
      <c r="L105" s="43" t="s">
        <v>88</v>
      </c>
      <c r="M105" s="43" t="s">
        <v>90</v>
      </c>
      <c r="N105" s="43" t="s">
        <v>89</v>
      </c>
      <c r="O105" s="43" t="s">
        <v>133</v>
      </c>
    </row>
    <row r="106" spans="1:18" s="43" customFormat="1" x14ac:dyDescent="0.25">
      <c r="A106" s="16">
        <v>105</v>
      </c>
      <c r="B106" s="16" t="s">
        <v>464</v>
      </c>
      <c r="C106" s="43" t="s">
        <v>2719</v>
      </c>
      <c r="D106" s="16" t="str">
        <f t="shared" ref="D106" si="9">CONCATENATE(B106,"_",C106)</f>
        <v>cipc-ca-enum_TypeOfAuditorsOpinion</v>
      </c>
      <c r="E106" s="43" t="s">
        <v>116</v>
      </c>
      <c r="F106" s="16" t="s">
        <v>87</v>
      </c>
      <c r="G106" s="43" t="s">
        <v>90</v>
      </c>
      <c r="H106" s="43" t="s">
        <v>2767</v>
      </c>
      <c r="I106" s="43" t="s">
        <v>2768</v>
      </c>
      <c r="L106" s="43" t="s">
        <v>88</v>
      </c>
      <c r="M106" s="43" t="s">
        <v>90</v>
      </c>
      <c r="N106" s="43" t="s">
        <v>89</v>
      </c>
      <c r="O106" s="16" t="s">
        <v>2656</v>
      </c>
    </row>
    <row r="107" spans="1:18" s="43" customFormat="1" x14ac:dyDescent="0.25">
      <c r="A107" s="16">
        <v>106</v>
      </c>
      <c r="B107" s="16" t="s">
        <v>465</v>
      </c>
      <c r="C107" s="43" t="s">
        <v>178</v>
      </c>
      <c r="D107" s="16" t="str">
        <f t="shared" ref="D107:D114" si="10">CONCATENATE(B107,"_",C107)</f>
        <v>cipc-ca_StatementIndependentlyReviewedInComplianceWithCompaniesAct</v>
      </c>
      <c r="E107" s="43" t="s">
        <v>94</v>
      </c>
      <c r="F107" s="16" t="s">
        <v>87</v>
      </c>
      <c r="L107" s="43" t="s">
        <v>88</v>
      </c>
      <c r="M107" s="43" t="s">
        <v>90</v>
      </c>
      <c r="N107" s="43" t="s">
        <v>89</v>
      </c>
      <c r="O107" s="43" t="s">
        <v>134</v>
      </c>
    </row>
    <row r="108" spans="1:18" s="43" customFormat="1" x14ac:dyDescent="0.25">
      <c r="A108" s="16">
        <v>107</v>
      </c>
      <c r="B108" s="16" t="s">
        <v>465</v>
      </c>
      <c r="C108" s="43" t="s">
        <v>179</v>
      </c>
      <c r="D108" s="16" t="str">
        <f t="shared" si="10"/>
        <v>cipc-ca_StatementNotAuditedOrIndependentlyReviewed</v>
      </c>
      <c r="E108" s="43" t="s">
        <v>94</v>
      </c>
      <c r="F108" s="16" t="s">
        <v>87</v>
      </c>
      <c r="L108" s="43" t="s">
        <v>88</v>
      </c>
      <c r="M108" s="43" t="s">
        <v>90</v>
      </c>
      <c r="N108" s="43" t="s">
        <v>89</v>
      </c>
      <c r="O108" s="43" t="s">
        <v>135</v>
      </c>
    </row>
    <row r="109" spans="1:18" s="43" customFormat="1" x14ac:dyDescent="0.25">
      <c r="A109" s="16">
        <v>108</v>
      </c>
      <c r="B109" s="16" t="s">
        <v>465</v>
      </c>
      <c r="C109" s="43" t="s">
        <v>181</v>
      </c>
      <c r="D109" s="16" t="str">
        <f t="shared" si="10"/>
        <v>cipc-ca_IndividualResponsibleForPreparationOrSupervisingPreparationOfFinancialStatementsAbstract</v>
      </c>
      <c r="E109" s="43" t="s">
        <v>86</v>
      </c>
      <c r="F109" s="16" t="s">
        <v>87</v>
      </c>
      <c r="L109" s="43" t="s">
        <v>88</v>
      </c>
      <c r="M109" s="43" t="s">
        <v>89</v>
      </c>
      <c r="N109" s="43" t="s">
        <v>89</v>
      </c>
      <c r="O109" s="43" t="s">
        <v>2997</v>
      </c>
    </row>
    <row r="110" spans="1:18" s="43" customFormat="1" x14ac:dyDescent="0.25">
      <c r="A110" s="16">
        <v>109</v>
      </c>
      <c r="B110" s="16" t="s">
        <v>465</v>
      </c>
      <c r="C110" s="43" t="s">
        <v>182</v>
      </c>
      <c r="D110" s="16" t="str">
        <f t="shared" si="10"/>
        <v>cipc-ca_NameOfIndividualResponsibleForPreparationOrSupervisingPreparationOfFinancialStatements</v>
      </c>
      <c r="E110" s="43" t="s">
        <v>86</v>
      </c>
      <c r="F110" s="16" t="s">
        <v>87</v>
      </c>
      <c r="L110" s="43" t="s">
        <v>88</v>
      </c>
      <c r="M110" s="43" t="s">
        <v>90</v>
      </c>
      <c r="N110" s="43" t="s">
        <v>89</v>
      </c>
      <c r="O110" s="43" t="s">
        <v>2998</v>
      </c>
      <c r="P110" s="43" t="s">
        <v>31</v>
      </c>
    </row>
    <row r="111" spans="1:18" s="43" customFormat="1" x14ac:dyDescent="0.25">
      <c r="A111" s="16">
        <v>110</v>
      </c>
      <c r="B111" s="16" t="s">
        <v>464</v>
      </c>
      <c r="C111" s="43" t="s">
        <v>183</v>
      </c>
      <c r="D111" s="16" t="str">
        <f t="shared" si="10"/>
        <v>cipc-ca-enum_ProfessionalDesignationOfIndividualResponsibleForPreparationOrSupervisingPreparationOfFinancialStatements</v>
      </c>
      <c r="E111" s="44" t="s">
        <v>116</v>
      </c>
      <c r="F111" s="16" t="s">
        <v>87</v>
      </c>
      <c r="G111" s="44" t="s">
        <v>90</v>
      </c>
      <c r="H111" s="44" t="s">
        <v>2784</v>
      </c>
      <c r="I111" s="16" t="s">
        <v>129</v>
      </c>
      <c r="J111" s="16"/>
      <c r="K111" s="16"/>
      <c r="L111" s="16" t="s">
        <v>88</v>
      </c>
      <c r="M111" s="16" t="s">
        <v>90</v>
      </c>
      <c r="N111" s="16" t="s">
        <v>89</v>
      </c>
      <c r="O111" s="43" t="s">
        <v>2999</v>
      </c>
      <c r="P111" s="43" t="s">
        <v>468</v>
      </c>
      <c r="R111" s="43" t="s">
        <v>57</v>
      </c>
    </row>
    <row r="112" spans="1:18" s="43" customFormat="1" x14ac:dyDescent="0.25">
      <c r="A112" s="16">
        <v>111</v>
      </c>
      <c r="B112" s="16" t="s">
        <v>465</v>
      </c>
      <c r="C112" s="43" t="s">
        <v>184</v>
      </c>
      <c r="D112" s="16" t="str">
        <f t="shared" si="10"/>
        <v>cipc-ca_DeclarationOfAuditorsReportPresence</v>
      </c>
      <c r="E112" s="43" t="s">
        <v>94</v>
      </c>
      <c r="F112" s="16" t="s">
        <v>87</v>
      </c>
      <c r="L112" s="43" t="s">
        <v>88</v>
      </c>
      <c r="M112" s="43" t="s">
        <v>90</v>
      </c>
      <c r="N112" s="43" t="s">
        <v>89</v>
      </c>
      <c r="O112" s="43" t="s">
        <v>137</v>
      </c>
    </row>
    <row r="113" spans="1:18" s="43" customFormat="1" x14ac:dyDescent="0.25">
      <c r="A113" s="16">
        <v>112</v>
      </c>
      <c r="B113" s="16" t="s">
        <v>465</v>
      </c>
      <c r="C113" s="43" t="s">
        <v>185</v>
      </c>
      <c r="D113" s="16" t="str">
        <f t="shared" si="10"/>
        <v>cipc-ca_DeclarationOfDirectorsReportPresence</v>
      </c>
      <c r="E113" s="43" t="s">
        <v>94</v>
      </c>
      <c r="F113" s="16" t="s">
        <v>87</v>
      </c>
      <c r="L113" s="43" t="s">
        <v>88</v>
      </c>
      <c r="M113" s="43" t="s">
        <v>90</v>
      </c>
      <c r="N113" s="43" t="s">
        <v>89</v>
      </c>
      <c r="O113" s="43" t="s">
        <v>138</v>
      </c>
    </row>
    <row r="114" spans="1:18" s="43" customFormat="1" x14ac:dyDescent="0.25">
      <c r="A114" s="16">
        <v>113</v>
      </c>
      <c r="B114" s="16" t="s">
        <v>465</v>
      </c>
      <c r="C114" s="43" t="s">
        <v>2912</v>
      </c>
      <c r="D114" s="16" t="str">
        <f t="shared" si="10"/>
        <v>cipc-ca_DeclarationOfBoardsApprovalAGMForCooperatives</v>
      </c>
      <c r="E114" s="43" t="s">
        <v>94</v>
      </c>
      <c r="F114" s="16" t="s">
        <v>87</v>
      </c>
      <c r="L114" s="43" t="s">
        <v>88</v>
      </c>
      <c r="M114" s="43" t="s">
        <v>90</v>
      </c>
      <c r="N114" s="43" t="s">
        <v>89</v>
      </c>
      <c r="O114" s="43" t="s">
        <v>2769</v>
      </c>
    </row>
    <row r="115" spans="1:18" s="43" customFormat="1" x14ac:dyDescent="0.25">
      <c r="A115" s="16">
        <v>114</v>
      </c>
      <c r="B115" s="16" t="s">
        <v>465</v>
      </c>
      <c r="C115" s="43" t="s">
        <v>2760</v>
      </c>
      <c r="D115" s="16" t="str">
        <f t="shared" ref="D115:D117" si="11">CONCATENATE(B115,"_",C115)</f>
        <v>cipc-ca_DisclosureOfReasonsForFailureOfApprovalExplanatory</v>
      </c>
      <c r="E115" s="43" t="s">
        <v>320</v>
      </c>
      <c r="F115" s="16" t="s">
        <v>87</v>
      </c>
      <c r="L115" s="43" t="s">
        <v>88</v>
      </c>
      <c r="M115" s="43" t="s">
        <v>90</v>
      </c>
      <c r="N115" s="43" t="s">
        <v>89</v>
      </c>
      <c r="O115" s="16" t="s">
        <v>2761</v>
      </c>
      <c r="R115" s="43" t="s">
        <v>2762</v>
      </c>
    </row>
    <row r="116" spans="1:18" s="43" customFormat="1" x14ac:dyDescent="0.25">
      <c r="A116" s="16">
        <v>115</v>
      </c>
      <c r="B116" s="16" t="s">
        <v>465</v>
      </c>
      <c r="C116" s="43" t="s">
        <v>2759</v>
      </c>
      <c r="D116" s="16" t="str">
        <f t="shared" si="11"/>
        <v>cipc-ca_DisclosureOfProposedActionsToAddressSituationOfFailureExplanatory</v>
      </c>
      <c r="E116" s="43" t="s">
        <v>320</v>
      </c>
      <c r="F116" s="16" t="s">
        <v>87</v>
      </c>
      <c r="L116" s="43" t="s">
        <v>88</v>
      </c>
      <c r="M116" s="43" t="s">
        <v>90</v>
      </c>
      <c r="N116" s="43" t="s">
        <v>89</v>
      </c>
      <c r="O116" s="16" t="s">
        <v>2911</v>
      </c>
      <c r="R116" s="43" t="s">
        <v>2762</v>
      </c>
    </row>
    <row r="117" spans="1:18" s="43" customFormat="1" x14ac:dyDescent="0.25">
      <c r="A117" s="16">
        <v>116</v>
      </c>
      <c r="B117" s="16" t="s">
        <v>465</v>
      </c>
      <c r="C117" s="43" t="s">
        <v>3176</v>
      </c>
      <c r="D117" s="16" t="str">
        <f t="shared" si="11"/>
        <v>cipc-ca_DisclosureOfErrorsOrMisstatementsMadeInFinancialStatementsExplanatory</v>
      </c>
      <c r="E117" s="43" t="s">
        <v>320</v>
      </c>
      <c r="F117" s="16" t="s">
        <v>87</v>
      </c>
      <c r="L117" s="43" t="s">
        <v>88</v>
      </c>
      <c r="M117" s="43" t="s">
        <v>90</v>
      </c>
      <c r="N117" s="43" t="s">
        <v>89</v>
      </c>
      <c r="O117" s="16" t="s">
        <v>3175</v>
      </c>
      <c r="R117" s="43" t="s">
        <v>2762</v>
      </c>
    </row>
    <row r="118" spans="1:18" s="43" customFormat="1" x14ac:dyDescent="0.25">
      <c r="A118" s="16">
        <v>117</v>
      </c>
      <c r="B118" s="16" t="s">
        <v>465</v>
      </c>
      <c r="C118" s="43" t="s">
        <v>180</v>
      </c>
      <c r="D118" s="16" t="str">
        <f>CONCATENATE(B118,"_",C118)</f>
        <v>cipc-ca_DeclarationOfSignatureByAuthorisedDirector</v>
      </c>
      <c r="E118" s="43" t="s">
        <v>94</v>
      </c>
      <c r="F118" s="16" t="s">
        <v>87</v>
      </c>
      <c r="L118" s="43" t="s">
        <v>88</v>
      </c>
      <c r="M118" s="43" t="s">
        <v>90</v>
      </c>
      <c r="N118" s="43" t="s">
        <v>89</v>
      </c>
      <c r="O118" s="43" t="s">
        <v>139</v>
      </c>
    </row>
    <row r="119" spans="1:18" s="43" customFormat="1" x14ac:dyDescent="0.25">
      <c r="A119" s="16">
        <v>118</v>
      </c>
      <c r="B119" s="16" t="s">
        <v>465</v>
      </c>
      <c r="C119" s="43" t="s">
        <v>186</v>
      </c>
      <c r="D119" s="16" t="str">
        <f>CONCATENATE(B119,"_",C119)</f>
        <v>cipc-ca_DeclarationOfPresentationOfFinancialStatementToFirstStakeholdersMeetingAfterBoardsApproval</v>
      </c>
      <c r="E119" s="43" t="s">
        <v>94</v>
      </c>
      <c r="F119" s="16" t="s">
        <v>87</v>
      </c>
      <c r="L119" s="43" t="s">
        <v>88</v>
      </c>
      <c r="M119" s="43" t="s">
        <v>90</v>
      </c>
      <c r="N119" s="43" t="s">
        <v>89</v>
      </c>
      <c r="O119" s="43" t="s">
        <v>3000</v>
      </c>
    </row>
    <row r="120" spans="1:18" s="43" customFormat="1" x14ac:dyDescent="0.25">
      <c r="A120" s="16">
        <v>119</v>
      </c>
      <c r="B120" s="16" t="s">
        <v>465</v>
      </c>
      <c r="C120" s="43" t="s">
        <v>228</v>
      </c>
      <c r="D120" s="16" t="str">
        <f>CONCATENATE(B120,"_",C120)</f>
        <v>cipc-ca_DeclarationOfHoldingCompanyAndUltimateHoldingCompany</v>
      </c>
      <c r="E120" s="43" t="s">
        <v>94</v>
      </c>
      <c r="F120" s="16" t="s">
        <v>87</v>
      </c>
      <c r="L120" s="43" t="s">
        <v>88</v>
      </c>
      <c r="M120" s="43" t="s">
        <v>90</v>
      </c>
      <c r="N120" s="43" t="s">
        <v>89</v>
      </c>
      <c r="O120" s="43" t="s">
        <v>227</v>
      </c>
    </row>
    <row r="121" spans="1:18" s="43" customFormat="1" x14ac:dyDescent="0.25">
      <c r="A121" s="16">
        <v>120</v>
      </c>
      <c r="B121" s="16" t="s">
        <v>465</v>
      </c>
      <c r="C121" s="43" t="s">
        <v>2720</v>
      </c>
      <c r="D121" s="16" t="str">
        <f t="shared" ref="D121:D133" si="12">CONCATENATE(B121,"_",C121)</f>
        <v>cipc-ca_DeclarationOfCompanyBeingRegulated</v>
      </c>
      <c r="E121" s="43" t="s">
        <v>94</v>
      </c>
      <c r="F121" s="16" t="s">
        <v>87</v>
      </c>
      <c r="L121" s="43" t="s">
        <v>88</v>
      </c>
      <c r="M121" s="43" t="s">
        <v>90</v>
      </c>
      <c r="N121" s="43" t="s">
        <v>89</v>
      </c>
      <c r="O121" s="16" t="s">
        <v>2654</v>
      </c>
      <c r="P121" s="16"/>
      <c r="R121" s="16" t="s">
        <v>2655</v>
      </c>
    </row>
    <row r="122" spans="1:18" s="43" customFormat="1" x14ac:dyDescent="0.25">
      <c r="A122" s="16">
        <v>121</v>
      </c>
      <c r="B122" s="16" t="s">
        <v>465</v>
      </c>
      <c r="C122" s="43" t="s">
        <v>2721</v>
      </c>
      <c r="D122" s="16" t="str">
        <f t="shared" si="12"/>
        <v>cipc-ca_DeclarationOfSubmittingListOfPersonsWhoHoldSignificantBeneficialInterests</v>
      </c>
      <c r="E122" s="43" t="s">
        <v>94</v>
      </c>
      <c r="F122" s="16" t="s">
        <v>87</v>
      </c>
      <c r="L122" s="43" t="s">
        <v>88</v>
      </c>
      <c r="M122" s="43" t="s">
        <v>90</v>
      </c>
      <c r="N122" s="43" t="s">
        <v>89</v>
      </c>
      <c r="O122" s="16" t="s">
        <v>3001</v>
      </c>
      <c r="P122" s="16"/>
      <c r="R122" s="16" t="s">
        <v>3002</v>
      </c>
    </row>
    <row r="123" spans="1:18" s="43" customFormat="1" x14ac:dyDescent="0.25">
      <c r="A123" s="16">
        <v>122</v>
      </c>
      <c r="B123" s="16" t="s">
        <v>465</v>
      </c>
      <c r="C123" s="43" t="s">
        <v>2927</v>
      </c>
      <c r="D123" s="16" t="str">
        <f t="shared" si="12"/>
        <v>cipc-ca_SharesOfferedToPublic</v>
      </c>
      <c r="E123" s="43" t="s">
        <v>94</v>
      </c>
      <c r="F123" s="16" t="s">
        <v>87</v>
      </c>
      <c r="L123" s="43" t="s">
        <v>88</v>
      </c>
      <c r="M123" s="43" t="s">
        <v>90</v>
      </c>
      <c r="N123" s="43" t="s">
        <v>89</v>
      </c>
      <c r="O123" s="16" t="s">
        <v>3003</v>
      </c>
      <c r="P123" s="16"/>
      <c r="R123" s="16"/>
    </row>
    <row r="124" spans="1:18" s="43" customFormat="1" x14ac:dyDescent="0.25">
      <c r="A124" s="16">
        <v>123</v>
      </c>
      <c r="B124" s="16" t="s">
        <v>465</v>
      </c>
      <c r="C124" s="43" t="s">
        <v>2886</v>
      </c>
      <c r="D124" s="16" t="str">
        <f t="shared" si="12"/>
        <v>cipc-ca_SolvencyAndLiquidityTestsSatisfied</v>
      </c>
      <c r="E124" s="43" t="s">
        <v>94</v>
      </c>
      <c r="F124" s="16" t="s">
        <v>87</v>
      </c>
      <c r="L124" s="43" t="s">
        <v>88</v>
      </c>
      <c r="M124" s="43" t="s">
        <v>90</v>
      </c>
      <c r="N124" s="43" t="s">
        <v>89</v>
      </c>
      <c r="O124" s="16" t="s">
        <v>2885</v>
      </c>
      <c r="P124" s="16"/>
      <c r="R124" s="16"/>
    </row>
    <row r="125" spans="1:18" s="43" customFormat="1" x14ac:dyDescent="0.25">
      <c r="A125" s="16">
        <v>124</v>
      </c>
      <c r="B125" s="16" t="s">
        <v>464</v>
      </c>
      <c r="C125" s="43" t="s">
        <v>2887</v>
      </c>
      <c r="D125" s="16" t="str">
        <f t="shared" si="12"/>
        <v>cipc-ca-enum_FinancialAssistanceForSubscriptionOfSecurities</v>
      </c>
      <c r="E125" s="44" t="s">
        <v>116</v>
      </c>
      <c r="F125" s="16" t="s">
        <v>87</v>
      </c>
      <c r="G125" s="44" t="s">
        <v>90</v>
      </c>
      <c r="H125" s="44" t="s">
        <v>2949</v>
      </c>
      <c r="I125" s="16" t="s">
        <v>2950</v>
      </c>
      <c r="J125" s="16"/>
      <c r="K125" s="16"/>
      <c r="L125" s="16" t="s">
        <v>88</v>
      </c>
      <c r="M125" s="16" t="s">
        <v>90</v>
      </c>
      <c r="N125" s="16" t="s">
        <v>89</v>
      </c>
      <c r="O125" s="16" t="s">
        <v>2895</v>
      </c>
      <c r="P125" s="16"/>
      <c r="R125" s="16"/>
    </row>
    <row r="126" spans="1:18" s="43" customFormat="1" x14ac:dyDescent="0.25">
      <c r="A126" s="16">
        <v>125</v>
      </c>
      <c r="B126" s="16" t="s">
        <v>464</v>
      </c>
      <c r="C126" s="43" t="s">
        <v>2888</v>
      </c>
      <c r="D126" s="16" t="str">
        <f t="shared" si="12"/>
        <v>cipc-ca-enum_LoansGrantedOrOtherFinancialAssistanceToDirectors</v>
      </c>
      <c r="E126" s="44" t="s">
        <v>116</v>
      </c>
      <c r="F126" s="16" t="s">
        <v>87</v>
      </c>
      <c r="G126" s="44" t="s">
        <v>90</v>
      </c>
      <c r="H126" s="44" t="s">
        <v>2949</v>
      </c>
      <c r="I126" s="16" t="s">
        <v>2950</v>
      </c>
      <c r="J126" s="16"/>
      <c r="K126" s="16"/>
      <c r="L126" s="16" t="s">
        <v>88</v>
      </c>
      <c r="M126" s="16" t="s">
        <v>90</v>
      </c>
      <c r="N126" s="16" t="s">
        <v>89</v>
      </c>
      <c r="O126" s="16" t="s">
        <v>2896</v>
      </c>
      <c r="P126" s="16"/>
      <c r="R126" s="16"/>
    </row>
    <row r="127" spans="1:18" s="43" customFormat="1" x14ac:dyDescent="0.25">
      <c r="A127" s="16">
        <v>126</v>
      </c>
      <c r="B127" s="16" t="s">
        <v>464</v>
      </c>
      <c r="C127" s="43" t="s">
        <v>2928</v>
      </c>
      <c r="D127" s="16" t="str">
        <f t="shared" si="12"/>
        <v>cipc-ca-enum_DistributionsToShareholdersAuthorisedByBoard</v>
      </c>
      <c r="E127" s="44" t="s">
        <v>116</v>
      </c>
      <c r="F127" s="16" t="s">
        <v>87</v>
      </c>
      <c r="G127" s="44" t="s">
        <v>90</v>
      </c>
      <c r="H127" s="44" t="s">
        <v>2949</v>
      </c>
      <c r="I127" s="16" t="s">
        <v>2950</v>
      </c>
      <c r="J127" s="16"/>
      <c r="K127" s="16"/>
      <c r="L127" s="16" t="s">
        <v>88</v>
      </c>
      <c r="M127" s="16" t="s">
        <v>90</v>
      </c>
      <c r="N127" s="16" t="s">
        <v>89</v>
      </c>
      <c r="O127" s="16" t="s">
        <v>2897</v>
      </c>
      <c r="P127" s="16"/>
      <c r="R127" s="16"/>
    </row>
    <row r="128" spans="1:18" s="43" customFormat="1" x14ac:dyDescent="0.25">
      <c r="A128" s="16">
        <v>127</v>
      </c>
      <c r="B128" s="16" t="s">
        <v>464</v>
      </c>
      <c r="C128" s="43" t="s">
        <v>2890</v>
      </c>
      <c r="D128" s="16" t="str">
        <f t="shared" si="12"/>
        <v>cipc-ca-enum_CapitalizationOfShares</v>
      </c>
      <c r="E128" s="44" t="s">
        <v>116</v>
      </c>
      <c r="F128" s="16" t="s">
        <v>87</v>
      </c>
      <c r="G128" s="44" t="s">
        <v>90</v>
      </c>
      <c r="H128" s="44" t="s">
        <v>2949</v>
      </c>
      <c r="I128" s="16" t="s">
        <v>2950</v>
      </c>
      <c r="J128" s="16"/>
      <c r="K128" s="16"/>
      <c r="L128" s="16" t="s">
        <v>88</v>
      </c>
      <c r="M128" s="16" t="s">
        <v>90</v>
      </c>
      <c r="N128" s="16" t="s">
        <v>89</v>
      </c>
      <c r="O128" s="16" t="s">
        <v>2898</v>
      </c>
      <c r="P128" s="16"/>
      <c r="R128" s="16"/>
    </row>
    <row r="129" spans="1:18" s="43" customFormat="1" x14ac:dyDescent="0.25">
      <c r="A129" s="16">
        <v>128</v>
      </c>
      <c r="B129" s="16" t="s">
        <v>464</v>
      </c>
      <c r="C129" s="43" t="s">
        <v>2929</v>
      </c>
      <c r="D129" s="16" t="str">
        <f t="shared" si="12"/>
        <v>cipc-ca-enum_CompanyOrSubsidiaryAcquiringCompanysShares</v>
      </c>
      <c r="E129" s="44" t="s">
        <v>116</v>
      </c>
      <c r="F129" s="16" t="s">
        <v>87</v>
      </c>
      <c r="G129" s="44" t="s">
        <v>90</v>
      </c>
      <c r="H129" s="44" t="s">
        <v>2949</v>
      </c>
      <c r="I129" s="16" t="s">
        <v>2950</v>
      </c>
      <c r="J129" s="16"/>
      <c r="K129" s="16"/>
      <c r="L129" s="16" t="s">
        <v>88</v>
      </c>
      <c r="M129" s="16" t="s">
        <v>90</v>
      </c>
      <c r="N129" s="16" t="s">
        <v>89</v>
      </c>
      <c r="O129" s="16" t="s">
        <v>3172</v>
      </c>
      <c r="P129" s="16"/>
      <c r="R129" s="16"/>
    </row>
    <row r="130" spans="1:18" s="43" customFormat="1" x14ac:dyDescent="0.25">
      <c r="A130" s="16">
        <v>129</v>
      </c>
      <c r="B130" s="16" t="s">
        <v>464</v>
      </c>
      <c r="C130" s="43" t="s">
        <v>2891</v>
      </c>
      <c r="D130" s="16" t="str">
        <f t="shared" si="12"/>
        <v>cipc-ca-enum_AmalgamationsOrMergers</v>
      </c>
      <c r="E130" s="44" t="s">
        <v>116</v>
      </c>
      <c r="F130" s="16" t="s">
        <v>87</v>
      </c>
      <c r="G130" s="44" t="s">
        <v>90</v>
      </c>
      <c r="H130" s="44" t="s">
        <v>2949</v>
      </c>
      <c r="I130" s="16" t="s">
        <v>2950</v>
      </c>
      <c r="J130" s="16"/>
      <c r="K130" s="16"/>
      <c r="L130" s="16" t="s">
        <v>88</v>
      </c>
      <c r="M130" s="16" t="s">
        <v>90</v>
      </c>
      <c r="N130" s="16" t="s">
        <v>89</v>
      </c>
      <c r="O130" s="16" t="s">
        <v>2900</v>
      </c>
      <c r="P130" s="16"/>
      <c r="R130" s="16"/>
    </row>
    <row r="131" spans="1:18" s="43" customFormat="1" x14ac:dyDescent="0.25">
      <c r="A131" s="16">
        <v>130</v>
      </c>
      <c r="B131" s="16" t="s">
        <v>464</v>
      </c>
      <c r="C131" t="s">
        <v>2892</v>
      </c>
      <c r="D131" s="16" t="str">
        <f t="shared" si="12"/>
        <v>cipc-ca-enum_TransferByCompanyOfMoneyOrOtherPropertyOtherThanOwnShares</v>
      </c>
      <c r="E131" s="44" t="s">
        <v>116</v>
      </c>
      <c r="F131" s="16" t="s">
        <v>87</v>
      </c>
      <c r="G131" s="44" t="s">
        <v>90</v>
      </c>
      <c r="H131" s="44" t="s">
        <v>2949</v>
      </c>
      <c r="I131" s="16" t="s">
        <v>2950</v>
      </c>
      <c r="J131" s="16"/>
      <c r="K131" s="16"/>
      <c r="L131" s="16" t="s">
        <v>88</v>
      </c>
      <c r="M131" s="16" t="s">
        <v>90</v>
      </c>
      <c r="N131" s="16" t="s">
        <v>89</v>
      </c>
      <c r="O131" s="16" t="s">
        <v>3015</v>
      </c>
      <c r="P131" s="16"/>
      <c r="R131" s="16"/>
    </row>
    <row r="132" spans="1:18" s="43" customFormat="1" x14ac:dyDescent="0.25">
      <c r="A132" s="16">
        <v>131</v>
      </c>
      <c r="B132" s="16" t="s">
        <v>464</v>
      </c>
      <c r="C132" t="s">
        <v>2893</v>
      </c>
      <c r="D132" s="16" t="str">
        <f t="shared" si="12"/>
        <v>cipc-ca-enum_OtherReason</v>
      </c>
      <c r="E132" s="44" t="s">
        <v>116</v>
      </c>
      <c r="F132" s="16" t="s">
        <v>87</v>
      </c>
      <c r="G132" s="44" t="s">
        <v>90</v>
      </c>
      <c r="H132" s="44" t="s">
        <v>2949</v>
      </c>
      <c r="I132" s="16" t="s">
        <v>2950</v>
      </c>
      <c r="J132" s="16"/>
      <c r="K132" s="16"/>
      <c r="L132" s="16" t="s">
        <v>88</v>
      </c>
      <c r="M132" s="16" t="s">
        <v>90</v>
      </c>
      <c r="N132" s="16" t="s">
        <v>89</v>
      </c>
      <c r="O132" s="16" t="s">
        <v>2883</v>
      </c>
      <c r="P132" s="16"/>
      <c r="R132" s="16"/>
    </row>
    <row r="133" spans="1:18" s="43" customFormat="1" x14ac:dyDescent="0.25">
      <c r="A133" s="16">
        <v>132</v>
      </c>
      <c r="B133" s="16" t="s">
        <v>465</v>
      </c>
      <c r="C133" t="s">
        <v>2894</v>
      </c>
      <c r="D133" s="16" t="str">
        <f t="shared" si="12"/>
        <v>cipc-ca_DescriptionOfOtherReason</v>
      </c>
      <c r="E133" s="43" t="s">
        <v>86</v>
      </c>
      <c r="F133" s="16" t="s">
        <v>87</v>
      </c>
      <c r="L133" s="43" t="s">
        <v>88</v>
      </c>
      <c r="M133" s="43" t="s">
        <v>90</v>
      </c>
      <c r="N133" s="43" t="s">
        <v>89</v>
      </c>
      <c r="O133" s="16" t="s">
        <v>2884</v>
      </c>
      <c r="P133" s="16"/>
      <c r="R133" s="16"/>
    </row>
    <row r="134" spans="1:18" s="21" customFormat="1" x14ac:dyDescent="0.25">
      <c r="A134" s="29">
        <v>133</v>
      </c>
      <c r="B134" s="18" t="s">
        <v>465</v>
      </c>
      <c r="C134" s="19" t="s">
        <v>187</v>
      </c>
      <c r="D134" s="18" t="str">
        <f t="shared" ref="D134:D164" si="13">CONCATENATE(B134,"_",C134)</f>
        <v>cipc-ca_DisclosureOfDirectorsReportExplanatory</v>
      </c>
      <c r="E134" s="17" t="s">
        <v>320</v>
      </c>
      <c r="F134" s="17" t="s">
        <v>87</v>
      </c>
      <c r="G134" s="17"/>
      <c r="H134" s="17"/>
      <c r="I134" s="17"/>
      <c r="J134" s="17"/>
      <c r="K134" s="17"/>
      <c r="L134" s="17" t="s">
        <v>88</v>
      </c>
      <c r="M134" s="17" t="s">
        <v>90</v>
      </c>
      <c r="N134" s="17" t="s">
        <v>89</v>
      </c>
      <c r="O134" s="19" t="s">
        <v>147</v>
      </c>
      <c r="P134" s="20"/>
      <c r="Q134" s="19"/>
      <c r="R134" s="19"/>
    </row>
    <row r="135" spans="1:18" s="43" customFormat="1" x14ac:dyDescent="0.25">
      <c r="A135" s="16">
        <v>134</v>
      </c>
      <c r="B135" s="16" t="s">
        <v>465</v>
      </c>
      <c r="C135" t="s">
        <v>229</v>
      </c>
      <c r="D135" s="16" t="str">
        <f t="shared" si="13"/>
        <v>cipc-ca_SummaryOfAnnualFinancialStatementsExplanatory</v>
      </c>
      <c r="E135" s="43" t="s">
        <v>320</v>
      </c>
      <c r="F135" s="43" t="s">
        <v>87</v>
      </c>
      <c r="L135" s="43" t="s">
        <v>88</v>
      </c>
      <c r="M135" s="43" t="s">
        <v>90</v>
      </c>
      <c r="N135" s="43" t="s">
        <v>89</v>
      </c>
      <c r="O135" s="43" t="s">
        <v>189</v>
      </c>
    </row>
    <row r="136" spans="1:18" s="43" customFormat="1" x14ac:dyDescent="0.25">
      <c r="A136" s="16">
        <v>135</v>
      </c>
      <c r="B136" s="16" t="s">
        <v>465</v>
      </c>
      <c r="C136" t="s">
        <v>256</v>
      </c>
      <c r="D136" s="16" t="str">
        <f t="shared" si="13"/>
        <v>cipc-ca_BasisOfPreparationOfAnnualFinancialStatementsExplanatory</v>
      </c>
      <c r="E136" s="43" t="s">
        <v>320</v>
      </c>
      <c r="F136" s="43" t="s">
        <v>87</v>
      </c>
      <c r="L136" s="43" t="s">
        <v>88</v>
      </c>
      <c r="M136" s="43" t="s">
        <v>90</v>
      </c>
      <c r="N136" s="43" t="s">
        <v>89</v>
      </c>
      <c r="O136" s="43" t="s">
        <v>255</v>
      </c>
    </row>
    <row r="137" spans="1:18" s="43" customFormat="1" x14ac:dyDescent="0.25">
      <c r="A137" s="16">
        <v>136</v>
      </c>
      <c r="B137" s="16" t="s">
        <v>465</v>
      </c>
      <c r="C137" t="s">
        <v>230</v>
      </c>
      <c r="D137" s="16" t="str">
        <f t="shared" si="13"/>
        <v>cipc-ca_DisclosureOfNatureOfBusinessExplanatory</v>
      </c>
      <c r="E137" s="43" t="s">
        <v>320</v>
      </c>
      <c r="F137" s="43" t="s">
        <v>87</v>
      </c>
      <c r="L137" s="43" t="s">
        <v>88</v>
      </c>
      <c r="M137" s="43" t="s">
        <v>90</v>
      </c>
      <c r="N137" s="43" t="s">
        <v>89</v>
      </c>
      <c r="O137" s="43" t="s">
        <v>190</v>
      </c>
    </row>
    <row r="138" spans="1:18" s="43" customFormat="1" x14ac:dyDescent="0.25">
      <c r="A138" s="16">
        <v>137</v>
      </c>
      <c r="B138" s="16" t="s">
        <v>465</v>
      </c>
      <c r="C138" s="43" t="s">
        <v>231</v>
      </c>
      <c r="D138" s="16" t="str">
        <f t="shared" si="13"/>
        <v>cipc-ca_DisclosureOfCompanyResultsExplanatory</v>
      </c>
      <c r="E138" s="43" t="s">
        <v>320</v>
      </c>
      <c r="F138" s="43" t="s">
        <v>87</v>
      </c>
      <c r="L138" s="43" t="s">
        <v>88</v>
      </c>
      <c r="M138" s="43" t="s">
        <v>90</v>
      </c>
      <c r="N138" s="43" t="s">
        <v>89</v>
      </c>
      <c r="O138" s="43" t="s">
        <v>2979</v>
      </c>
    </row>
    <row r="139" spans="1:18" s="43" customFormat="1" x14ac:dyDescent="0.25">
      <c r="A139" s="16">
        <v>138</v>
      </c>
      <c r="B139" s="16" t="s">
        <v>465</v>
      </c>
      <c r="C139" s="43" t="s">
        <v>232</v>
      </c>
      <c r="D139" s="16" t="str">
        <f t="shared" si="13"/>
        <v>cipc-ca_DisclosureOfFinancialPerformanceExplanatory</v>
      </c>
      <c r="E139" s="43" t="s">
        <v>320</v>
      </c>
      <c r="F139" s="43" t="s">
        <v>87</v>
      </c>
      <c r="L139" s="43" t="s">
        <v>88</v>
      </c>
      <c r="M139" s="43" t="s">
        <v>90</v>
      </c>
      <c r="N139" s="43" t="s">
        <v>89</v>
      </c>
      <c r="O139" s="43" t="s">
        <v>191</v>
      </c>
    </row>
    <row r="140" spans="1:18" s="43" customFormat="1" x14ac:dyDescent="0.25">
      <c r="A140" s="16">
        <v>139</v>
      </c>
      <c r="B140" s="16" t="s">
        <v>465</v>
      </c>
      <c r="C140" s="43" t="s">
        <v>233</v>
      </c>
      <c r="D140" s="16" t="str">
        <f t="shared" si="13"/>
        <v>cipc-ca_DisclosureOfFinancialPositionExplanatory</v>
      </c>
      <c r="E140" s="43" t="s">
        <v>320</v>
      </c>
      <c r="F140" s="43" t="s">
        <v>87</v>
      </c>
      <c r="L140" s="43" t="s">
        <v>88</v>
      </c>
      <c r="M140" s="43" t="s">
        <v>90</v>
      </c>
      <c r="N140" s="43" t="s">
        <v>89</v>
      </c>
      <c r="O140" s="43" t="s">
        <v>192</v>
      </c>
    </row>
    <row r="141" spans="1:18" s="43" customFormat="1" x14ac:dyDescent="0.25">
      <c r="A141" s="16">
        <v>140</v>
      </c>
      <c r="B141" s="16" t="s">
        <v>465</v>
      </c>
      <c r="C141" s="43" t="s">
        <v>234</v>
      </c>
      <c r="D141" s="16" t="str">
        <f t="shared" si="13"/>
        <v>cipc-ca_DisclosureOfCapitalExpenditureExplanatory</v>
      </c>
      <c r="E141" s="43" t="s">
        <v>320</v>
      </c>
      <c r="F141" s="43" t="s">
        <v>87</v>
      </c>
      <c r="L141" s="43" t="s">
        <v>88</v>
      </c>
      <c r="M141" s="43" t="s">
        <v>90</v>
      </c>
      <c r="N141" s="43" t="s">
        <v>89</v>
      </c>
      <c r="O141" s="43" t="s">
        <v>194</v>
      </c>
    </row>
    <row r="142" spans="1:18" s="43" customFormat="1" x14ac:dyDescent="0.25">
      <c r="A142" s="16">
        <v>141</v>
      </c>
      <c r="B142" s="16" t="s">
        <v>465</v>
      </c>
      <c r="C142" s="43" t="s">
        <v>2930</v>
      </c>
      <c r="D142" s="16" t="str">
        <f t="shared" si="13"/>
        <v>cipc-ca_DisclosureOfSubsidiariesJointArrangementsAndAssociatesExplanatory</v>
      </c>
      <c r="E142" s="43" t="s">
        <v>320</v>
      </c>
      <c r="F142" s="43" t="s">
        <v>87</v>
      </c>
      <c r="L142" s="43" t="s">
        <v>88</v>
      </c>
      <c r="M142" s="43" t="s">
        <v>90</v>
      </c>
      <c r="N142" s="43" t="s">
        <v>89</v>
      </c>
      <c r="O142" s="43" t="s">
        <v>195</v>
      </c>
    </row>
    <row r="143" spans="1:18" s="43" customFormat="1" x14ac:dyDescent="0.25">
      <c r="A143" s="16">
        <v>142</v>
      </c>
      <c r="B143" s="16" t="s">
        <v>465</v>
      </c>
      <c r="C143" s="43" t="s">
        <v>3681</v>
      </c>
      <c r="D143" s="16" t="str">
        <f t="shared" si="13"/>
        <v>cipc-ca_DisclosureOfBusinessCombinationsSpecificToDirectorsReportExplanatory</v>
      </c>
      <c r="E143" s="43" t="s">
        <v>320</v>
      </c>
      <c r="F143" s="43" t="s">
        <v>87</v>
      </c>
      <c r="L143" s="43" t="s">
        <v>88</v>
      </c>
      <c r="M143" s="43" t="s">
        <v>90</v>
      </c>
      <c r="N143" s="43" t="s">
        <v>89</v>
      </c>
      <c r="O143" s="43" t="s">
        <v>3682</v>
      </c>
    </row>
    <row r="144" spans="1:18" s="43" customFormat="1" x14ac:dyDescent="0.25">
      <c r="A144" s="16">
        <v>143</v>
      </c>
      <c r="B144" s="16" t="s">
        <v>465</v>
      </c>
      <c r="C144" s="43" t="s">
        <v>236</v>
      </c>
      <c r="D144" s="16" t="str">
        <f t="shared" si="13"/>
        <v>cipc-ca_DisclosureOfStatedCapitalExplanatory</v>
      </c>
      <c r="E144" s="43" t="s">
        <v>320</v>
      </c>
      <c r="F144" s="43" t="s">
        <v>87</v>
      </c>
      <c r="L144" s="43" t="s">
        <v>88</v>
      </c>
      <c r="M144" s="43" t="s">
        <v>90</v>
      </c>
      <c r="N144" s="43" t="s">
        <v>89</v>
      </c>
      <c r="O144" s="43" t="s">
        <v>196</v>
      </c>
    </row>
    <row r="145" spans="1:15" s="43" customFormat="1" x14ac:dyDescent="0.25">
      <c r="A145" s="16">
        <v>144</v>
      </c>
      <c r="B145" s="16" t="s">
        <v>465</v>
      </c>
      <c r="C145" s="43" t="s">
        <v>237</v>
      </c>
      <c r="D145" s="16" t="str">
        <f t="shared" si="13"/>
        <v>cipc-ca_DisclosureOfSpecialResolutionsExplanatory</v>
      </c>
      <c r="E145" s="43" t="s">
        <v>320</v>
      </c>
      <c r="F145" s="43" t="s">
        <v>87</v>
      </c>
      <c r="L145" s="43" t="s">
        <v>88</v>
      </c>
      <c r="M145" s="43" t="s">
        <v>90</v>
      </c>
      <c r="N145" s="43" t="s">
        <v>89</v>
      </c>
      <c r="O145" s="43" t="s">
        <v>197</v>
      </c>
    </row>
    <row r="146" spans="1:15" s="43" customFormat="1" x14ac:dyDescent="0.25">
      <c r="A146" s="16">
        <v>145</v>
      </c>
      <c r="B146" s="16" t="s">
        <v>465</v>
      </c>
      <c r="C146" s="43" t="s">
        <v>238</v>
      </c>
      <c r="D146" s="16" t="str">
        <f t="shared" si="13"/>
        <v>cipc-ca_DisclosureOfRelatedPartyTransactionsExplanatory</v>
      </c>
      <c r="E146" s="43" t="s">
        <v>320</v>
      </c>
      <c r="F146" s="43" t="s">
        <v>87</v>
      </c>
      <c r="L146" s="43" t="s">
        <v>88</v>
      </c>
      <c r="M146" s="43" t="s">
        <v>90</v>
      </c>
      <c r="N146" s="43" t="s">
        <v>89</v>
      </c>
      <c r="O146" s="43" t="s">
        <v>198</v>
      </c>
    </row>
    <row r="147" spans="1:15" s="43" customFormat="1" x14ac:dyDescent="0.25">
      <c r="A147" s="16">
        <v>146</v>
      </c>
      <c r="B147" s="16" t="s">
        <v>465</v>
      </c>
      <c r="C147" s="43" t="s">
        <v>2914</v>
      </c>
      <c r="D147" s="16" t="str">
        <f t="shared" si="13"/>
        <v>cipc-ca_DisclosureOfShareholderSpreadExplanatory</v>
      </c>
      <c r="E147" s="43" t="s">
        <v>320</v>
      </c>
      <c r="F147" s="43" t="s">
        <v>87</v>
      </c>
      <c r="L147" s="43" t="s">
        <v>88</v>
      </c>
      <c r="M147" s="43" t="s">
        <v>90</v>
      </c>
      <c r="N147" s="43" t="s">
        <v>89</v>
      </c>
      <c r="O147" s="43" t="s">
        <v>2913</v>
      </c>
    </row>
    <row r="148" spans="1:15" s="43" customFormat="1" x14ac:dyDescent="0.25">
      <c r="A148" s="16">
        <v>147</v>
      </c>
      <c r="B148" s="16" t="s">
        <v>465</v>
      </c>
      <c r="C148" s="43" t="s">
        <v>2931</v>
      </c>
      <c r="D148" s="16" t="str">
        <f t="shared" si="13"/>
        <v>cipc-ca_DisclosureOfDividendDeclarationExplanatory</v>
      </c>
      <c r="E148" s="43" t="s">
        <v>320</v>
      </c>
      <c r="F148" s="43" t="s">
        <v>87</v>
      </c>
      <c r="L148" s="43" t="s">
        <v>88</v>
      </c>
      <c r="M148" s="43" t="s">
        <v>90</v>
      </c>
      <c r="N148" s="43" t="s">
        <v>89</v>
      </c>
      <c r="O148" s="43" t="s">
        <v>199</v>
      </c>
    </row>
    <row r="149" spans="1:15" s="43" customFormat="1" x14ac:dyDescent="0.25">
      <c r="A149" s="16">
        <v>148</v>
      </c>
      <c r="B149" s="16" t="s">
        <v>465</v>
      </c>
      <c r="C149" s="43" t="s">
        <v>239</v>
      </c>
      <c r="D149" s="16" t="str">
        <f t="shared" si="13"/>
        <v>cipc-ca_DisclosureOfDirectorsExplanatory</v>
      </c>
      <c r="E149" s="43" t="s">
        <v>320</v>
      </c>
      <c r="F149" s="43" t="s">
        <v>87</v>
      </c>
      <c r="L149" s="43" t="s">
        <v>88</v>
      </c>
      <c r="M149" s="43" t="s">
        <v>90</v>
      </c>
      <c r="N149" s="43" t="s">
        <v>89</v>
      </c>
      <c r="O149" s="43" t="s">
        <v>200</v>
      </c>
    </row>
    <row r="150" spans="1:15" s="43" customFormat="1" x14ac:dyDescent="0.25">
      <c r="A150" s="16">
        <v>149</v>
      </c>
      <c r="B150" s="16" t="s">
        <v>465</v>
      </c>
      <c r="C150" s="43" t="s">
        <v>2770</v>
      </c>
      <c r="D150" s="16" t="str">
        <f t="shared" si="13"/>
        <v>cipc-ca_DisclosureOfLoansOrOtherFinancialAssistanceToDirectorsExplanatory</v>
      </c>
      <c r="E150" s="43" t="s">
        <v>320</v>
      </c>
      <c r="F150" s="16" t="s">
        <v>87</v>
      </c>
      <c r="L150" s="43" t="s">
        <v>88</v>
      </c>
      <c r="M150" s="43" t="s">
        <v>90</v>
      </c>
      <c r="N150" s="43" t="s">
        <v>89</v>
      </c>
      <c r="O150" s="43" t="s">
        <v>2771</v>
      </c>
    </row>
    <row r="151" spans="1:15" s="43" customFormat="1" x14ac:dyDescent="0.25">
      <c r="A151" s="16">
        <v>150</v>
      </c>
      <c r="B151" s="16" t="s">
        <v>465</v>
      </c>
      <c r="C151" s="43" t="s">
        <v>240</v>
      </c>
      <c r="D151" s="16" t="str">
        <f t="shared" si="13"/>
        <v>cipc-ca_DisclosureOfSecretaryExplanatory</v>
      </c>
      <c r="E151" s="43" t="s">
        <v>320</v>
      </c>
      <c r="F151" s="43" t="s">
        <v>87</v>
      </c>
      <c r="L151" s="43" t="s">
        <v>88</v>
      </c>
      <c r="M151" s="43" t="s">
        <v>90</v>
      </c>
      <c r="N151" s="43" t="s">
        <v>89</v>
      </c>
      <c r="O151" s="43" t="s">
        <v>201</v>
      </c>
    </row>
    <row r="152" spans="1:15" s="43" customFormat="1" x14ac:dyDescent="0.25">
      <c r="A152" s="16">
        <v>151</v>
      </c>
      <c r="B152" s="16" t="s">
        <v>465</v>
      </c>
      <c r="C152" s="43" t="s">
        <v>241</v>
      </c>
      <c r="D152" s="16" t="str">
        <f t="shared" si="13"/>
        <v>cipc-ca_DisclosureOfDirectorsShareholdingsExplanatory</v>
      </c>
      <c r="E152" s="43" t="s">
        <v>320</v>
      </c>
      <c r="F152" s="43" t="s">
        <v>87</v>
      </c>
      <c r="L152" s="43" t="s">
        <v>88</v>
      </c>
      <c r="M152" s="43" t="s">
        <v>90</v>
      </c>
      <c r="N152" s="43" t="s">
        <v>89</v>
      </c>
      <c r="O152" s="43" t="s">
        <v>202</v>
      </c>
    </row>
    <row r="153" spans="1:15" s="43" customFormat="1" x14ac:dyDescent="0.25">
      <c r="A153" s="16">
        <v>152</v>
      </c>
      <c r="B153" s="16" t="s">
        <v>465</v>
      </c>
      <c r="C153" s="43" t="s">
        <v>242</v>
      </c>
      <c r="D153" s="16" t="str">
        <f t="shared" si="13"/>
        <v>cipc-ca_DisclosureOfBorrowingPowersExplanatory</v>
      </c>
      <c r="E153" s="43" t="s">
        <v>320</v>
      </c>
      <c r="F153" s="43" t="s">
        <v>87</v>
      </c>
      <c r="L153" s="43" t="s">
        <v>88</v>
      </c>
      <c r="M153" s="43" t="s">
        <v>90</v>
      </c>
      <c r="N153" s="43" t="s">
        <v>89</v>
      </c>
      <c r="O153" s="43" t="s">
        <v>203</v>
      </c>
    </row>
    <row r="154" spans="1:15" s="43" customFormat="1" x14ac:dyDescent="0.25">
      <c r="A154" s="16">
        <v>153</v>
      </c>
      <c r="B154" s="16" t="s">
        <v>465</v>
      </c>
      <c r="C154" s="43" t="s">
        <v>3686</v>
      </c>
      <c r="D154" s="16" t="str">
        <f t="shared" si="13"/>
        <v>cipc-ca_DisclosureOfGoingConcernSpecificToDirectorsReportExplanatory</v>
      </c>
      <c r="E154" s="43" t="s">
        <v>320</v>
      </c>
      <c r="F154" s="43" t="s">
        <v>87</v>
      </c>
      <c r="L154" s="43" t="s">
        <v>88</v>
      </c>
      <c r="M154" s="43" t="s">
        <v>90</v>
      </c>
      <c r="N154" s="43" t="s">
        <v>89</v>
      </c>
      <c r="O154" s="43" t="s">
        <v>3683</v>
      </c>
    </row>
    <row r="155" spans="1:15" s="43" customFormat="1" x14ac:dyDescent="0.25">
      <c r="A155" s="16">
        <v>154</v>
      </c>
      <c r="B155" s="16" t="s">
        <v>465</v>
      </c>
      <c r="C155" s="43" t="s">
        <v>244</v>
      </c>
      <c r="D155" s="16" t="str">
        <f t="shared" si="13"/>
        <v>cipc-ca_DisclosureOfEventsAfterReportingDateExplanatory</v>
      </c>
      <c r="E155" s="43" t="s">
        <v>320</v>
      </c>
      <c r="F155" s="43" t="s">
        <v>87</v>
      </c>
      <c r="L155" s="43" t="s">
        <v>88</v>
      </c>
      <c r="M155" s="43" t="s">
        <v>90</v>
      </c>
      <c r="N155" s="43" t="s">
        <v>89</v>
      </c>
      <c r="O155" s="43" t="s">
        <v>205</v>
      </c>
    </row>
    <row r="156" spans="1:15" s="43" customFormat="1" x14ac:dyDescent="0.25">
      <c r="A156" s="16">
        <v>155</v>
      </c>
      <c r="B156" s="16" t="s">
        <v>465</v>
      </c>
      <c r="C156" s="43" t="s">
        <v>245</v>
      </c>
      <c r="D156" s="16" t="str">
        <f t="shared" si="13"/>
        <v>cipc-ca_DisclosureOfIndustryMattersExplanatory</v>
      </c>
      <c r="E156" s="43" t="s">
        <v>320</v>
      </c>
      <c r="F156" s="43" t="s">
        <v>87</v>
      </c>
      <c r="L156" s="43" t="s">
        <v>88</v>
      </c>
      <c r="M156" s="43" t="s">
        <v>90</v>
      </c>
      <c r="N156" s="43" t="s">
        <v>89</v>
      </c>
      <c r="O156" s="43" t="s">
        <v>206</v>
      </c>
    </row>
    <row r="157" spans="1:15" s="43" customFormat="1" x14ac:dyDescent="0.25">
      <c r="A157" s="16">
        <v>156</v>
      </c>
      <c r="B157" s="16" t="s">
        <v>465</v>
      </c>
      <c r="C157" s="43" t="s">
        <v>2932</v>
      </c>
      <c r="D157" s="16" t="str">
        <f t="shared" si="13"/>
        <v>cipc-ca_DisclosureOfBondIssueUnderBondExchangeOfSouthAfricaDomesticMediumTermNoteProgrammeExplanatory</v>
      </c>
      <c r="E157" s="43" t="s">
        <v>320</v>
      </c>
      <c r="F157" s="43" t="s">
        <v>87</v>
      </c>
      <c r="L157" s="43" t="s">
        <v>88</v>
      </c>
      <c r="M157" s="43" t="s">
        <v>90</v>
      </c>
      <c r="N157" s="43" t="s">
        <v>89</v>
      </c>
      <c r="O157" s="43" t="s">
        <v>3004</v>
      </c>
    </row>
    <row r="158" spans="1:15" s="43" customFormat="1" x14ac:dyDescent="0.25">
      <c r="A158" s="16">
        <v>157</v>
      </c>
      <c r="B158" s="16" t="s">
        <v>465</v>
      </c>
      <c r="C158" s="43" t="s">
        <v>3685</v>
      </c>
      <c r="D158" s="16" t="str">
        <f t="shared" si="13"/>
        <v>cipc-ca_DisclosureOfBorrowingsSpecificToDirectorsReportExplanatory</v>
      </c>
      <c r="E158" s="43" t="s">
        <v>320</v>
      </c>
      <c r="F158" s="43" t="s">
        <v>87</v>
      </c>
      <c r="L158" s="43" t="s">
        <v>88</v>
      </c>
      <c r="M158" s="43" t="s">
        <v>90</v>
      </c>
      <c r="N158" s="43" t="s">
        <v>89</v>
      </c>
      <c r="O158" s="43" t="s">
        <v>3684</v>
      </c>
    </row>
    <row r="159" spans="1:15" s="43" customFormat="1" x14ac:dyDescent="0.25">
      <c r="A159" s="16">
        <v>158</v>
      </c>
      <c r="B159" s="16" t="s">
        <v>465</v>
      </c>
      <c r="C159" t="s">
        <v>247</v>
      </c>
      <c r="D159" s="16" t="str">
        <f t="shared" si="13"/>
        <v>cipc-ca_DisclosureOfAuditorsExplanatory</v>
      </c>
      <c r="E159" s="43" t="s">
        <v>320</v>
      </c>
      <c r="F159" s="43" t="s">
        <v>87</v>
      </c>
      <c r="L159" s="43" t="s">
        <v>88</v>
      </c>
      <c r="M159" s="43" t="s">
        <v>90</v>
      </c>
      <c r="N159" s="43" t="s">
        <v>89</v>
      </c>
      <c r="O159" s="43" t="s">
        <v>208</v>
      </c>
    </row>
    <row r="160" spans="1:15" s="43" customFormat="1" x14ac:dyDescent="0.25">
      <c r="A160" s="16">
        <v>159</v>
      </c>
      <c r="B160" s="16" t="s">
        <v>465</v>
      </c>
      <c r="C160" t="s">
        <v>248</v>
      </c>
      <c r="D160" s="16" t="str">
        <f t="shared" si="13"/>
        <v>cipc-ca_DisclosureOfAnnualGeneralMeetingExplanatory</v>
      </c>
      <c r="E160" s="43" t="s">
        <v>320</v>
      </c>
      <c r="F160" s="43" t="s">
        <v>87</v>
      </c>
      <c r="L160" s="43" t="s">
        <v>88</v>
      </c>
      <c r="M160" s="43" t="s">
        <v>90</v>
      </c>
      <c r="N160" s="43" t="s">
        <v>89</v>
      </c>
      <c r="O160" s="43" t="s">
        <v>252</v>
      </c>
    </row>
    <row r="161" spans="1:18" s="43" customFormat="1" x14ac:dyDescent="0.25">
      <c r="A161" s="16">
        <v>160</v>
      </c>
      <c r="B161" s="16" t="s">
        <v>465</v>
      </c>
      <c r="C161" t="s">
        <v>249</v>
      </c>
      <c r="D161" s="16" t="str">
        <f t="shared" si="13"/>
        <v>cipc-ca_DisclosureOfDomicileCountryOfIncorporationAndRegisteredOfficeExplanatory</v>
      </c>
      <c r="E161" s="43" t="s">
        <v>320</v>
      </c>
      <c r="F161" s="43" t="s">
        <v>87</v>
      </c>
      <c r="L161" s="43" t="s">
        <v>88</v>
      </c>
      <c r="M161" s="43" t="s">
        <v>90</v>
      </c>
      <c r="N161" s="43" t="s">
        <v>89</v>
      </c>
      <c r="O161" s="43" t="s">
        <v>209</v>
      </c>
    </row>
    <row r="162" spans="1:18" s="43" customFormat="1" x14ac:dyDescent="0.25">
      <c r="A162" s="16">
        <v>161</v>
      </c>
      <c r="B162" s="16" t="s">
        <v>465</v>
      </c>
      <c r="C162" t="s">
        <v>250</v>
      </c>
      <c r="D162" s="16" t="str">
        <f t="shared" si="13"/>
        <v>cipc-ca_DisclosureOfHoldingCompanyAndUltimateHoldingCompanyExplanatory</v>
      </c>
      <c r="E162" s="43" t="s">
        <v>320</v>
      </c>
      <c r="F162" s="43" t="s">
        <v>87</v>
      </c>
      <c r="L162" s="43" t="s">
        <v>88</v>
      </c>
      <c r="M162" s="43" t="s">
        <v>90</v>
      </c>
      <c r="N162" s="43" t="s">
        <v>89</v>
      </c>
      <c r="O162" s="43" t="s">
        <v>251</v>
      </c>
    </row>
    <row r="163" spans="1:18" s="21" customFormat="1" x14ac:dyDescent="0.25">
      <c r="A163" s="29">
        <v>162</v>
      </c>
      <c r="B163" s="18" t="s">
        <v>465</v>
      </c>
      <c r="C163" s="19" t="s">
        <v>261</v>
      </c>
      <c r="D163" s="18" t="str">
        <f t="shared" si="13"/>
        <v>cipc-ca_DisclosureOfDirectorsResponsibilityExplanatory</v>
      </c>
      <c r="E163" s="17" t="s">
        <v>320</v>
      </c>
      <c r="F163" s="17" t="s">
        <v>87</v>
      </c>
      <c r="G163" s="17"/>
      <c r="H163" s="17"/>
      <c r="I163" s="17"/>
      <c r="J163" s="17"/>
      <c r="K163" s="17"/>
      <c r="L163" s="17" t="s">
        <v>88</v>
      </c>
      <c r="M163" s="17" t="s">
        <v>90</v>
      </c>
      <c r="N163" s="17" t="s">
        <v>89</v>
      </c>
      <c r="O163" s="19" t="s">
        <v>254</v>
      </c>
      <c r="P163" s="20"/>
      <c r="Q163" s="19"/>
      <c r="R163" s="19"/>
    </row>
    <row r="164" spans="1:18" s="43" customFormat="1" x14ac:dyDescent="0.25">
      <c r="A164" s="16">
        <v>163</v>
      </c>
      <c r="B164" s="16" t="s">
        <v>465</v>
      </c>
      <c r="C164" t="s">
        <v>262</v>
      </c>
      <c r="D164" s="16" t="str">
        <f t="shared" si="13"/>
        <v>cipc-ca_DirectorsResponsibilityStatementExplanatory</v>
      </c>
      <c r="E164" s="43" t="s">
        <v>320</v>
      </c>
      <c r="F164" s="43" t="s">
        <v>87</v>
      </c>
      <c r="L164" s="43" t="s">
        <v>88</v>
      </c>
      <c r="M164" s="43" t="s">
        <v>90</v>
      </c>
      <c r="N164" s="43" t="s">
        <v>89</v>
      </c>
      <c r="O164" s="43" t="s">
        <v>188</v>
      </c>
    </row>
    <row r="165" spans="1:18" s="43" customFormat="1" x14ac:dyDescent="0.25">
      <c r="A165" s="16">
        <v>164</v>
      </c>
      <c r="B165" s="16" t="s">
        <v>465</v>
      </c>
      <c r="C165" t="s">
        <v>263</v>
      </c>
      <c r="D165" s="16" t="str">
        <f t="shared" ref="D165:D174" si="14">CONCATENATE(B165,"_",C165)</f>
        <v>cipc-ca_DisclosureOfComplianceWithCompaniesActExplanatory</v>
      </c>
      <c r="E165" s="43" t="s">
        <v>320</v>
      </c>
      <c r="F165" s="43" t="s">
        <v>87</v>
      </c>
      <c r="L165" s="43" t="s">
        <v>88</v>
      </c>
      <c r="M165" s="43" t="s">
        <v>90</v>
      </c>
      <c r="N165" s="43" t="s">
        <v>89</v>
      </c>
      <c r="O165" s="43" t="s">
        <v>258</v>
      </c>
    </row>
    <row r="166" spans="1:18" s="43" customFormat="1" x14ac:dyDescent="0.25">
      <c r="A166" s="16">
        <v>165</v>
      </c>
      <c r="B166" s="16" t="s">
        <v>464</v>
      </c>
      <c r="C166" t="s">
        <v>2772</v>
      </c>
      <c r="D166" s="16" t="str">
        <f t="shared" si="14"/>
        <v>cipc-ca-enum_DisclosureOfComplianceWithStandard</v>
      </c>
      <c r="E166" s="43" t="s">
        <v>116</v>
      </c>
      <c r="F166" s="43" t="s">
        <v>87</v>
      </c>
      <c r="G166" s="44" t="s">
        <v>90</v>
      </c>
      <c r="H166" s="44" t="s">
        <v>2783</v>
      </c>
      <c r="I166" s="16" t="s">
        <v>2782</v>
      </c>
      <c r="J166" s="16"/>
      <c r="K166" s="16"/>
      <c r="L166" s="43" t="s">
        <v>88</v>
      </c>
      <c r="M166" s="43" t="s">
        <v>90</v>
      </c>
      <c r="N166" s="43" t="s">
        <v>89</v>
      </c>
      <c r="O166" s="43" t="s">
        <v>3017</v>
      </c>
    </row>
    <row r="167" spans="1:18" s="43" customFormat="1" x14ac:dyDescent="0.25">
      <c r="A167" s="16">
        <v>166</v>
      </c>
      <c r="B167" s="16" t="s">
        <v>465</v>
      </c>
      <c r="C167" t="s">
        <v>2773</v>
      </c>
      <c r="D167" s="16" t="str">
        <f t="shared" si="14"/>
        <v>cipc-ca_DisclosureOfAppliedStandardExplanatory</v>
      </c>
      <c r="E167" s="43" t="s">
        <v>320</v>
      </c>
      <c r="F167" s="43" t="s">
        <v>87</v>
      </c>
      <c r="L167" s="43" t="s">
        <v>88</v>
      </c>
      <c r="M167" s="43" t="s">
        <v>90</v>
      </c>
      <c r="N167" s="43" t="s">
        <v>89</v>
      </c>
      <c r="O167" s="43" t="s">
        <v>3005</v>
      </c>
    </row>
    <row r="168" spans="1:18" s="43" customFormat="1" x14ac:dyDescent="0.25">
      <c r="A168" s="16">
        <v>167</v>
      </c>
      <c r="B168" s="16" t="s">
        <v>465</v>
      </c>
      <c r="C168" s="43" t="s">
        <v>2933</v>
      </c>
      <c r="D168" s="16" t="str">
        <f t="shared" si="14"/>
        <v>cipc-ca_DisclosureOfCashFlowExplanatory</v>
      </c>
      <c r="E168" s="43" t="s">
        <v>320</v>
      </c>
      <c r="F168" s="43" t="s">
        <v>87</v>
      </c>
      <c r="L168" s="43" t="s">
        <v>88</v>
      </c>
      <c r="M168" s="43" t="s">
        <v>90</v>
      </c>
      <c r="N168" s="43" t="s">
        <v>89</v>
      </c>
      <c r="O168" s="43" t="s">
        <v>193</v>
      </c>
      <c r="R168" s="43" t="s">
        <v>3014</v>
      </c>
    </row>
    <row r="169" spans="1:18" s="43" customFormat="1" x14ac:dyDescent="0.25">
      <c r="A169" s="16">
        <v>168</v>
      </c>
      <c r="B169" s="16" t="s">
        <v>465</v>
      </c>
      <c r="C169" s="43" t="s">
        <v>2934</v>
      </c>
      <c r="D169" s="16" t="str">
        <f t="shared" si="14"/>
        <v>cipc-ca_DisclosureOfAuthorisedDirectorsApprovalOfAnnualFinancialStatementsExplanatory</v>
      </c>
      <c r="E169" s="43" t="s">
        <v>320</v>
      </c>
      <c r="F169" s="43" t="s">
        <v>87</v>
      </c>
      <c r="L169" s="43" t="s">
        <v>88</v>
      </c>
      <c r="M169" s="43" t="s">
        <v>90</v>
      </c>
      <c r="N169" s="43" t="s">
        <v>89</v>
      </c>
      <c r="O169" s="43" t="s">
        <v>301</v>
      </c>
    </row>
    <row r="170" spans="1:18" s="43" customFormat="1" x14ac:dyDescent="0.25">
      <c r="A170" s="16">
        <v>169</v>
      </c>
      <c r="B170" s="16" t="s">
        <v>465</v>
      </c>
      <c r="C170" s="43" t="s">
        <v>264</v>
      </c>
      <c r="D170" s="16" t="str">
        <f t="shared" si="14"/>
        <v>cipc-ca_NameOfDirectorAuthorisedToApproveAnnualFinancialStatements</v>
      </c>
      <c r="E170" s="43" t="s">
        <v>86</v>
      </c>
      <c r="F170" s="43" t="s">
        <v>87</v>
      </c>
      <c r="L170" s="43" t="s">
        <v>88</v>
      </c>
      <c r="M170" s="43" t="s">
        <v>90</v>
      </c>
      <c r="N170" s="43" t="s">
        <v>89</v>
      </c>
      <c r="O170" s="43" t="s">
        <v>259</v>
      </c>
      <c r="P170" s="43" t="s">
        <v>31</v>
      </c>
    </row>
    <row r="171" spans="1:18" s="43" customFormat="1" x14ac:dyDescent="0.25">
      <c r="A171" s="16">
        <v>170</v>
      </c>
      <c r="B171" s="16" t="s">
        <v>465</v>
      </c>
      <c r="C171" t="s">
        <v>265</v>
      </c>
      <c r="D171" s="16" t="str">
        <f t="shared" si="14"/>
        <v>cipc-ca_IdentityNumberOfDirectorAuthorisedToApproveAnnualFinancialStatements</v>
      </c>
      <c r="E171" s="16" t="s">
        <v>2872</v>
      </c>
      <c r="F171" s="43" t="s">
        <v>87</v>
      </c>
      <c r="L171" s="43" t="s">
        <v>88</v>
      </c>
      <c r="M171" s="43" t="s">
        <v>90</v>
      </c>
      <c r="N171" s="43" t="s">
        <v>89</v>
      </c>
      <c r="O171" s="43" t="s">
        <v>260</v>
      </c>
      <c r="P171" s="43" t="s">
        <v>151</v>
      </c>
      <c r="R171" s="43" t="s">
        <v>2876</v>
      </c>
    </row>
    <row r="172" spans="1:18" s="43" customFormat="1" x14ac:dyDescent="0.25">
      <c r="A172" s="16">
        <v>171</v>
      </c>
      <c r="B172" s="16" t="s">
        <v>465</v>
      </c>
      <c r="C172" t="s">
        <v>3065</v>
      </c>
      <c r="D172" s="16" t="str">
        <f t="shared" si="14"/>
        <v>cipc-ca_PassportNumberOfDirectorAuthorisedToApproveAnnualFinancialStatements</v>
      </c>
      <c r="E172" s="16" t="s">
        <v>86</v>
      </c>
      <c r="F172" s="16" t="s">
        <v>87</v>
      </c>
      <c r="L172" s="43" t="s">
        <v>88</v>
      </c>
      <c r="M172" s="43" t="s">
        <v>90</v>
      </c>
      <c r="N172" s="43" t="s">
        <v>89</v>
      </c>
      <c r="O172" s="43" t="s">
        <v>3177</v>
      </c>
      <c r="P172" s="43" t="s">
        <v>2671</v>
      </c>
    </row>
    <row r="173" spans="1:18" s="43" customFormat="1" x14ac:dyDescent="0.25">
      <c r="A173" s="16">
        <v>172</v>
      </c>
      <c r="B173" s="16" t="s">
        <v>465</v>
      </c>
      <c r="C173" t="s">
        <v>266</v>
      </c>
      <c r="D173" s="16" t="str">
        <f t="shared" si="14"/>
        <v>cipc-ca_DateOfApprovalOfAnnualFinancialStatements</v>
      </c>
      <c r="E173" s="43" t="s">
        <v>91</v>
      </c>
      <c r="F173" s="43" t="s">
        <v>87</v>
      </c>
      <c r="L173" s="43" t="s">
        <v>88</v>
      </c>
      <c r="M173" s="43" t="s">
        <v>90</v>
      </c>
      <c r="N173" s="43" t="s">
        <v>89</v>
      </c>
      <c r="O173" s="43" t="s">
        <v>267</v>
      </c>
    </row>
    <row r="174" spans="1:18" s="43" customFormat="1" x14ac:dyDescent="0.25">
      <c r="A174" s="16">
        <v>173</v>
      </c>
      <c r="B174" s="16" t="s">
        <v>465</v>
      </c>
      <c r="C174" t="s">
        <v>268</v>
      </c>
      <c r="D174" s="16" t="str">
        <f t="shared" si="14"/>
        <v>cipc-ca_DisclosureOfAssuranceOfInternalRiskControlSystemsExplanatory</v>
      </c>
      <c r="E174" s="43" t="s">
        <v>320</v>
      </c>
      <c r="F174" s="43" t="s">
        <v>87</v>
      </c>
      <c r="L174" s="43" t="s">
        <v>88</v>
      </c>
      <c r="M174" s="43" t="s">
        <v>90</v>
      </c>
      <c r="N174" s="43" t="s">
        <v>89</v>
      </c>
      <c r="O174" s="43" t="s">
        <v>257</v>
      </c>
    </row>
    <row r="175" spans="1:18" s="21" customFormat="1" x14ac:dyDescent="0.25">
      <c r="A175" s="29">
        <v>174</v>
      </c>
      <c r="B175" s="18" t="s">
        <v>465</v>
      </c>
      <c r="C175" s="19" t="s">
        <v>211</v>
      </c>
      <c r="D175" s="18" t="str">
        <f t="shared" ref="D175:D199" si="15">CONCATENATE(B175,"_",C175)</f>
        <v>cipc-ca_DisclosureOfCompanySecretarysStatementExplanatory</v>
      </c>
      <c r="E175" s="17" t="s">
        <v>320</v>
      </c>
      <c r="F175" s="17" t="s">
        <v>87</v>
      </c>
      <c r="G175" s="17"/>
      <c r="H175" s="17"/>
      <c r="I175" s="17"/>
      <c r="J175" s="17"/>
      <c r="K175" s="17"/>
      <c r="L175" s="17" t="s">
        <v>88</v>
      </c>
      <c r="M175" s="17" t="s">
        <v>90</v>
      </c>
      <c r="N175" s="17" t="s">
        <v>89</v>
      </c>
      <c r="O175" s="19" t="s">
        <v>210</v>
      </c>
      <c r="P175" s="20"/>
      <c r="Q175" s="19"/>
      <c r="R175" s="31" t="s">
        <v>2918</v>
      </c>
    </row>
    <row r="176" spans="1:18" x14ac:dyDescent="0.25">
      <c r="A176" s="16">
        <v>175</v>
      </c>
      <c r="B176" s="15" t="s">
        <v>465</v>
      </c>
      <c r="C176" t="s">
        <v>277</v>
      </c>
      <c r="D176" s="15" t="str">
        <f t="shared" si="15"/>
        <v>cipc-ca_DetailsOfCompanySecretaryAbstract</v>
      </c>
      <c r="E176" t="s">
        <v>86</v>
      </c>
      <c r="F176" t="s">
        <v>87</v>
      </c>
      <c r="L176" t="s">
        <v>88</v>
      </c>
      <c r="M176" t="s">
        <v>89</v>
      </c>
      <c r="N176" t="s">
        <v>89</v>
      </c>
      <c r="O176" t="s">
        <v>272</v>
      </c>
    </row>
    <row r="177" spans="1:18" x14ac:dyDescent="0.25">
      <c r="A177" s="16">
        <v>176</v>
      </c>
      <c r="B177" s="15" t="s">
        <v>465</v>
      </c>
      <c r="C177" t="s">
        <v>278</v>
      </c>
      <c r="D177" s="15" t="str">
        <f t="shared" si="15"/>
        <v>cipc-ca_NameOfCompanySecretary</v>
      </c>
      <c r="E177" t="s">
        <v>86</v>
      </c>
      <c r="F177" t="s">
        <v>87</v>
      </c>
      <c r="L177" t="s">
        <v>88</v>
      </c>
      <c r="M177" t="s">
        <v>90</v>
      </c>
      <c r="N177" t="s">
        <v>89</v>
      </c>
      <c r="O177" t="s">
        <v>273</v>
      </c>
      <c r="P177" t="s">
        <v>31</v>
      </c>
    </row>
    <row r="178" spans="1:18" x14ac:dyDescent="0.25">
      <c r="A178" s="16">
        <v>177</v>
      </c>
      <c r="B178" s="15" t="s">
        <v>465</v>
      </c>
      <c r="C178" t="s">
        <v>286</v>
      </c>
      <c r="D178" s="15" t="str">
        <f t="shared" si="15"/>
        <v>cipc-ca_IdentityNumberOfCompanySecretary</v>
      </c>
      <c r="E178" s="16" t="s">
        <v>2872</v>
      </c>
      <c r="F178" t="s">
        <v>87</v>
      </c>
      <c r="L178" t="s">
        <v>88</v>
      </c>
      <c r="M178" t="s">
        <v>90</v>
      </c>
      <c r="N178" t="s">
        <v>89</v>
      </c>
      <c r="O178" t="s">
        <v>284</v>
      </c>
      <c r="P178" t="s">
        <v>151</v>
      </c>
      <c r="R178" t="s">
        <v>2876</v>
      </c>
    </row>
    <row r="179" spans="1:18" x14ac:dyDescent="0.25">
      <c r="A179" s="16">
        <v>178</v>
      </c>
      <c r="B179" s="15" t="s">
        <v>465</v>
      </c>
      <c r="C179" t="s">
        <v>287</v>
      </c>
      <c r="D179" s="15" t="str">
        <f t="shared" si="15"/>
        <v>cipc-ca_RegistrationNumberOfCompanySecretary</v>
      </c>
      <c r="E179" s="16" t="s">
        <v>2875</v>
      </c>
      <c r="F179" s="16" t="s">
        <v>87</v>
      </c>
      <c r="L179" t="s">
        <v>88</v>
      </c>
      <c r="M179" t="s">
        <v>90</v>
      </c>
      <c r="N179" t="s">
        <v>89</v>
      </c>
      <c r="O179" t="s">
        <v>285</v>
      </c>
      <c r="P179" t="s">
        <v>97</v>
      </c>
      <c r="R179" t="s">
        <v>3680</v>
      </c>
    </row>
    <row r="180" spans="1:18" x14ac:dyDescent="0.25">
      <c r="A180" s="16">
        <v>179</v>
      </c>
      <c r="B180" s="15" t="s">
        <v>465</v>
      </c>
      <c r="C180" t="s">
        <v>279</v>
      </c>
      <c r="D180" s="15" t="str">
        <f t="shared" si="15"/>
        <v>cipc-ca_TelephoneNumberOfCompanySecretary</v>
      </c>
      <c r="E180" t="s">
        <v>86</v>
      </c>
      <c r="F180" t="s">
        <v>87</v>
      </c>
      <c r="L180" t="s">
        <v>88</v>
      </c>
      <c r="M180" t="s">
        <v>90</v>
      </c>
      <c r="N180" t="s">
        <v>89</v>
      </c>
      <c r="O180" t="s">
        <v>274</v>
      </c>
      <c r="P180" t="s">
        <v>288</v>
      </c>
    </row>
    <row r="181" spans="1:18" x14ac:dyDescent="0.25">
      <c r="A181" s="16">
        <v>180</v>
      </c>
      <c r="B181" s="15" t="s">
        <v>465</v>
      </c>
      <c r="C181" t="s">
        <v>282</v>
      </c>
      <c r="D181" s="15" t="str">
        <f t="shared" si="15"/>
        <v>cipc-ca_EmailAddressOfCompanySecretary</v>
      </c>
      <c r="E181" t="s">
        <v>86</v>
      </c>
      <c r="F181" t="s">
        <v>87</v>
      </c>
      <c r="L181" t="s">
        <v>88</v>
      </c>
      <c r="M181" t="s">
        <v>90</v>
      </c>
      <c r="N181" t="s">
        <v>89</v>
      </c>
      <c r="O181" t="s">
        <v>283</v>
      </c>
      <c r="P181" t="s">
        <v>289</v>
      </c>
    </row>
    <row r="182" spans="1:18" x14ac:dyDescent="0.25">
      <c r="A182" s="16">
        <v>181</v>
      </c>
      <c r="B182" s="15" t="s">
        <v>465</v>
      </c>
      <c r="C182" t="s">
        <v>280</v>
      </c>
      <c r="D182" s="15" t="str">
        <f t="shared" si="15"/>
        <v>cipc-ca_BusinessAddressOfCompanySecretary</v>
      </c>
      <c r="E182" t="s">
        <v>86</v>
      </c>
      <c r="F182" t="s">
        <v>87</v>
      </c>
      <c r="L182" t="s">
        <v>88</v>
      </c>
      <c r="M182" t="s">
        <v>90</v>
      </c>
      <c r="N182" t="s">
        <v>89</v>
      </c>
      <c r="O182" t="s">
        <v>275</v>
      </c>
      <c r="P182" t="s">
        <v>290</v>
      </c>
    </row>
    <row r="183" spans="1:18" x14ac:dyDescent="0.25">
      <c r="A183" s="16">
        <v>182</v>
      </c>
      <c r="B183" s="15" t="s">
        <v>465</v>
      </c>
      <c r="C183" t="s">
        <v>281</v>
      </c>
      <c r="D183" s="15" t="str">
        <f t="shared" si="15"/>
        <v>cipc-ca_PostalAddressOfCompanySecretary</v>
      </c>
      <c r="E183" t="s">
        <v>86</v>
      </c>
      <c r="F183" t="s">
        <v>87</v>
      </c>
      <c r="L183" t="s">
        <v>88</v>
      </c>
      <c r="M183" t="s">
        <v>90</v>
      </c>
      <c r="N183" t="s">
        <v>89</v>
      </c>
      <c r="O183" t="s">
        <v>276</v>
      </c>
      <c r="P183" t="s">
        <v>54</v>
      </c>
    </row>
    <row r="184" spans="1:18" s="31" customFormat="1" x14ac:dyDescent="0.25">
      <c r="A184" s="29">
        <v>183</v>
      </c>
      <c r="B184" s="18" t="s">
        <v>465</v>
      </c>
      <c r="C184" s="19" t="s">
        <v>215</v>
      </c>
      <c r="D184" s="29" t="str">
        <f t="shared" si="15"/>
        <v>cipc-ca_DisclosureOfAuditorsReportExplanatory</v>
      </c>
      <c r="E184" s="17" t="s">
        <v>320</v>
      </c>
      <c r="F184" s="17" t="s">
        <v>87</v>
      </c>
      <c r="G184" s="17"/>
      <c r="H184" s="17"/>
      <c r="I184" s="17"/>
      <c r="J184" s="17"/>
      <c r="K184" s="17"/>
      <c r="L184" s="17" t="s">
        <v>88</v>
      </c>
      <c r="M184" s="17" t="s">
        <v>90</v>
      </c>
      <c r="N184" s="17" t="s">
        <v>89</v>
      </c>
      <c r="O184" s="31" t="s">
        <v>214</v>
      </c>
      <c r="R184" s="31" t="s">
        <v>298</v>
      </c>
    </row>
    <row r="185" spans="1:18" x14ac:dyDescent="0.25">
      <c r="A185" s="16">
        <v>184</v>
      </c>
      <c r="B185" s="15" t="s">
        <v>465</v>
      </c>
      <c r="C185" t="s">
        <v>216</v>
      </c>
      <c r="D185" s="15" t="str">
        <f t="shared" si="15"/>
        <v>cipc-ca_DisclosureOfAuditorsResponsibilityExplanatory</v>
      </c>
      <c r="E185" t="s">
        <v>320</v>
      </c>
      <c r="F185" t="s">
        <v>87</v>
      </c>
      <c r="L185" t="s">
        <v>88</v>
      </c>
      <c r="M185" t="s">
        <v>90</v>
      </c>
      <c r="N185" t="s">
        <v>89</v>
      </c>
      <c r="O185" t="s">
        <v>217</v>
      </c>
    </row>
    <row r="186" spans="1:18" x14ac:dyDescent="0.25">
      <c r="A186" s="16">
        <v>185</v>
      </c>
      <c r="B186" s="15" t="s">
        <v>465</v>
      </c>
      <c r="C186" t="s">
        <v>219</v>
      </c>
      <c r="D186" s="15" t="str">
        <f t="shared" si="15"/>
        <v>cipc-ca_DisclosureOfAuditorsOpinionExplanatory</v>
      </c>
      <c r="E186" t="s">
        <v>320</v>
      </c>
      <c r="F186" t="s">
        <v>87</v>
      </c>
      <c r="L186" t="s">
        <v>88</v>
      </c>
      <c r="M186" t="s">
        <v>90</v>
      </c>
      <c r="N186" t="s">
        <v>89</v>
      </c>
      <c r="O186" t="s">
        <v>218</v>
      </c>
    </row>
    <row r="187" spans="1:18" x14ac:dyDescent="0.25">
      <c r="A187" s="16">
        <v>186</v>
      </c>
      <c r="B187" s="15" t="s">
        <v>465</v>
      </c>
      <c r="C187" t="s">
        <v>316</v>
      </c>
      <c r="D187" s="15" t="str">
        <f t="shared" si="15"/>
        <v>cipc-ca_DisclosureOfEmphasisOfMatterAndOtherMattersExplanatory</v>
      </c>
      <c r="E187" t="s">
        <v>320</v>
      </c>
      <c r="F187" t="s">
        <v>87</v>
      </c>
      <c r="L187" t="s">
        <v>88</v>
      </c>
      <c r="M187" t="s">
        <v>90</v>
      </c>
      <c r="N187" t="s">
        <v>89</v>
      </c>
      <c r="O187" t="s">
        <v>299</v>
      </c>
    </row>
    <row r="188" spans="1:18" x14ac:dyDescent="0.25">
      <c r="A188" s="16">
        <v>187</v>
      </c>
      <c r="B188" s="15" t="s">
        <v>465</v>
      </c>
      <c r="C188" t="s">
        <v>317</v>
      </c>
      <c r="D188" s="15" t="str">
        <f t="shared" si="15"/>
        <v>cipc-ca_DisclosureOfGoingConcernAndMaterialUncertaintyRelatedToGoingConcernExplanatory</v>
      </c>
      <c r="E188" t="s">
        <v>320</v>
      </c>
      <c r="F188" t="s">
        <v>87</v>
      </c>
      <c r="L188" t="s">
        <v>88</v>
      </c>
      <c r="M188" t="s">
        <v>90</v>
      </c>
      <c r="N188" t="s">
        <v>89</v>
      </c>
      <c r="O188" t="s">
        <v>300</v>
      </c>
    </row>
    <row r="189" spans="1:18" x14ac:dyDescent="0.25">
      <c r="A189" s="16">
        <v>188</v>
      </c>
      <c r="B189" s="15" t="s">
        <v>465</v>
      </c>
      <c r="C189" t="s">
        <v>318</v>
      </c>
      <c r="D189" s="15" t="str">
        <f t="shared" si="15"/>
        <v>cipc-ca_DisclosureOfAuditorsApprovalOfAnnualFinancialStatementsExplanatory</v>
      </c>
      <c r="E189" t="s">
        <v>320</v>
      </c>
      <c r="F189" t="s">
        <v>87</v>
      </c>
      <c r="L189" t="s">
        <v>88</v>
      </c>
      <c r="M189" t="s">
        <v>90</v>
      </c>
      <c r="N189" t="s">
        <v>89</v>
      </c>
      <c r="O189" t="s">
        <v>302</v>
      </c>
    </row>
    <row r="190" spans="1:18" s="43" customFormat="1" x14ac:dyDescent="0.25">
      <c r="A190" s="16">
        <v>189</v>
      </c>
      <c r="B190" s="16" t="s">
        <v>465</v>
      </c>
      <c r="C190" t="s">
        <v>319</v>
      </c>
      <c r="D190" s="16" t="str">
        <f t="shared" si="15"/>
        <v>cipc-ca_DateOfAuditorsApprovalOfAnnualFinancialStatements</v>
      </c>
      <c r="E190" s="43" t="s">
        <v>91</v>
      </c>
      <c r="F190" s="43" t="s">
        <v>87</v>
      </c>
      <c r="L190" s="43" t="s">
        <v>88</v>
      </c>
      <c r="M190" s="43" t="s">
        <v>90</v>
      </c>
      <c r="N190" s="43" t="s">
        <v>89</v>
      </c>
      <c r="O190" s="43" t="s">
        <v>303</v>
      </c>
    </row>
    <row r="191" spans="1:18" s="43" customFormat="1" x14ac:dyDescent="0.25">
      <c r="A191" s="16">
        <v>190</v>
      </c>
      <c r="B191" s="16" t="s">
        <v>465</v>
      </c>
      <c r="C191" t="s">
        <v>304</v>
      </c>
      <c r="D191" s="16" t="str">
        <f t="shared" si="15"/>
        <v>cipc-ca_DetailsOfAuditorAbstract</v>
      </c>
      <c r="E191" s="43" t="s">
        <v>86</v>
      </c>
      <c r="F191" s="43" t="s">
        <v>87</v>
      </c>
      <c r="L191" s="43" t="s">
        <v>88</v>
      </c>
      <c r="M191" s="43" t="s">
        <v>89</v>
      </c>
      <c r="N191" s="43" t="s">
        <v>89</v>
      </c>
      <c r="O191" s="43" t="s">
        <v>310</v>
      </c>
    </row>
    <row r="192" spans="1:18" s="43" customFormat="1" x14ac:dyDescent="0.25">
      <c r="A192" s="16">
        <v>191</v>
      </c>
      <c r="B192" s="16" t="s">
        <v>465</v>
      </c>
      <c r="C192" t="s">
        <v>305</v>
      </c>
      <c r="D192" s="16" t="str">
        <f t="shared" si="15"/>
        <v>cipc-ca_NameOfAuditor</v>
      </c>
      <c r="E192" s="43" t="s">
        <v>86</v>
      </c>
      <c r="F192" s="43" t="s">
        <v>87</v>
      </c>
      <c r="L192" s="43" t="s">
        <v>88</v>
      </c>
      <c r="M192" s="43" t="s">
        <v>90</v>
      </c>
      <c r="N192" s="43" t="s">
        <v>89</v>
      </c>
      <c r="O192" s="43" t="s">
        <v>311</v>
      </c>
      <c r="P192" s="43" t="s">
        <v>31</v>
      </c>
    </row>
    <row r="193" spans="1:16" s="43" customFormat="1" x14ac:dyDescent="0.25">
      <c r="A193" s="16">
        <v>192</v>
      </c>
      <c r="B193" s="16" t="s">
        <v>465</v>
      </c>
      <c r="C193" t="s">
        <v>2785</v>
      </c>
      <c r="D193" s="16" t="str">
        <f t="shared" si="15"/>
        <v>cipc-ca_PracticeNumberOfAuditor</v>
      </c>
      <c r="E193" s="43" t="s">
        <v>86</v>
      </c>
      <c r="F193" s="43" t="s">
        <v>87</v>
      </c>
      <c r="L193" s="43" t="s">
        <v>88</v>
      </c>
      <c r="M193" s="43" t="s">
        <v>90</v>
      </c>
      <c r="N193" s="43" t="s">
        <v>89</v>
      </c>
      <c r="O193" s="43" t="s">
        <v>2659</v>
      </c>
    </row>
    <row r="194" spans="1:16" s="43" customFormat="1" x14ac:dyDescent="0.25">
      <c r="A194" s="16">
        <v>193</v>
      </c>
      <c r="B194" s="16" t="s">
        <v>465</v>
      </c>
      <c r="C194" t="s">
        <v>2657</v>
      </c>
      <c r="D194" s="16" t="str">
        <f t="shared" si="15"/>
        <v>cipc-ca_NameOfAuditingCompany</v>
      </c>
      <c r="E194" s="43" t="s">
        <v>86</v>
      </c>
      <c r="F194" s="43" t="s">
        <v>87</v>
      </c>
      <c r="L194" s="43" t="s">
        <v>88</v>
      </c>
      <c r="M194" s="43" t="s">
        <v>90</v>
      </c>
      <c r="N194" s="43" t="s">
        <v>89</v>
      </c>
      <c r="O194" s="43" t="s">
        <v>2658</v>
      </c>
    </row>
    <row r="195" spans="1:16" s="43" customFormat="1" x14ac:dyDescent="0.25">
      <c r="A195" s="16">
        <v>194</v>
      </c>
      <c r="B195" s="16" t="s">
        <v>465</v>
      </c>
      <c r="C195" t="s">
        <v>2786</v>
      </c>
      <c r="D195" s="16" t="str">
        <f t="shared" si="15"/>
        <v>cipc-ca_PracticeNumberOfAuditingCompany</v>
      </c>
      <c r="E195" s="43" t="s">
        <v>86</v>
      </c>
      <c r="F195" s="43" t="s">
        <v>87</v>
      </c>
      <c r="L195" s="43" t="s">
        <v>88</v>
      </c>
      <c r="M195" s="43" t="s">
        <v>90</v>
      </c>
      <c r="N195" s="43" t="s">
        <v>89</v>
      </c>
      <c r="O195" s="43" t="s">
        <v>2660</v>
      </c>
    </row>
    <row r="196" spans="1:16" x14ac:dyDescent="0.25">
      <c r="A196" s="16">
        <v>195</v>
      </c>
      <c r="B196" s="15" t="s">
        <v>465</v>
      </c>
      <c r="C196" t="s">
        <v>306</v>
      </c>
      <c r="D196" s="15" t="str">
        <f t="shared" si="15"/>
        <v>cipc-ca_TelephoneNumberOfAuditor</v>
      </c>
      <c r="E196" t="s">
        <v>86</v>
      </c>
      <c r="F196" t="s">
        <v>87</v>
      </c>
      <c r="L196" t="s">
        <v>88</v>
      </c>
      <c r="M196" t="s">
        <v>90</v>
      </c>
      <c r="N196" t="s">
        <v>89</v>
      </c>
      <c r="O196" t="s">
        <v>312</v>
      </c>
      <c r="P196" t="s">
        <v>288</v>
      </c>
    </row>
    <row r="197" spans="1:16" x14ac:dyDescent="0.25">
      <c r="A197" s="16">
        <v>196</v>
      </c>
      <c r="B197" s="15" t="s">
        <v>465</v>
      </c>
      <c r="C197" t="s">
        <v>307</v>
      </c>
      <c r="D197" s="15" t="str">
        <f t="shared" si="15"/>
        <v>cipc-ca_EmailAddressOfAuditor</v>
      </c>
      <c r="E197" t="s">
        <v>86</v>
      </c>
      <c r="F197" t="s">
        <v>87</v>
      </c>
      <c r="L197" t="s">
        <v>88</v>
      </c>
      <c r="M197" t="s">
        <v>90</v>
      </c>
      <c r="N197" t="s">
        <v>89</v>
      </c>
      <c r="O197" t="s">
        <v>313</v>
      </c>
      <c r="P197" t="s">
        <v>289</v>
      </c>
    </row>
    <row r="198" spans="1:16" x14ac:dyDescent="0.25">
      <c r="A198" s="16">
        <v>197</v>
      </c>
      <c r="B198" s="15" t="s">
        <v>465</v>
      </c>
      <c r="C198" t="s">
        <v>308</v>
      </c>
      <c r="D198" s="15" t="str">
        <f t="shared" si="15"/>
        <v>cipc-ca_BusinessAddressOfAuditor</v>
      </c>
      <c r="E198" t="s">
        <v>86</v>
      </c>
      <c r="F198" t="s">
        <v>87</v>
      </c>
      <c r="L198" t="s">
        <v>88</v>
      </c>
      <c r="M198" t="s">
        <v>90</v>
      </c>
      <c r="N198" t="s">
        <v>89</v>
      </c>
      <c r="O198" t="s">
        <v>314</v>
      </c>
      <c r="P198" t="s">
        <v>290</v>
      </c>
    </row>
    <row r="199" spans="1:16" x14ac:dyDescent="0.25">
      <c r="A199" s="16">
        <v>198</v>
      </c>
      <c r="B199" s="15" t="s">
        <v>465</v>
      </c>
      <c r="C199" t="s">
        <v>309</v>
      </c>
      <c r="D199" s="15" t="str">
        <f t="shared" si="15"/>
        <v>cipc-ca_PostalAddressOfAuditor</v>
      </c>
      <c r="E199" t="s">
        <v>86</v>
      </c>
      <c r="F199" t="s">
        <v>87</v>
      </c>
      <c r="L199" t="s">
        <v>88</v>
      </c>
      <c r="M199" t="s">
        <v>90</v>
      </c>
      <c r="N199" t="s">
        <v>89</v>
      </c>
      <c r="O199" t="s">
        <v>315</v>
      </c>
      <c r="P199" t="s">
        <v>54</v>
      </c>
    </row>
    <row r="200" spans="1:16" s="31" customFormat="1" x14ac:dyDescent="0.25">
      <c r="A200" s="29">
        <v>199</v>
      </c>
      <c r="B200" s="18" t="s">
        <v>465</v>
      </c>
      <c r="C200" s="19" t="s">
        <v>3024</v>
      </c>
      <c r="D200" s="29" t="str">
        <f t="shared" ref="D200:D216" si="16">CONCATENATE(B200,"_",C200)</f>
        <v>cipc-ca_DisclosureOfIndependentReviewersReportExplanatory</v>
      </c>
      <c r="E200" s="17" t="s">
        <v>320</v>
      </c>
      <c r="F200" s="17" t="s">
        <v>87</v>
      </c>
      <c r="G200" s="17"/>
      <c r="H200" s="17"/>
      <c r="I200" s="17"/>
      <c r="J200" s="17"/>
      <c r="K200" s="17"/>
      <c r="L200" s="17" t="s">
        <v>88</v>
      </c>
      <c r="M200" s="17" t="s">
        <v>90</v>
      </c>
      <c r="N200" s="17" t="s">
        <v>89</v>
      </c>
      <c r="O200" s="31" t="s">
        <v>3041</v>
      </c>
    </row>
    <row r="201" spans="1:16" x14ac:dyDescent="0.25">
      <c r="A201" s="16">
        <v>200</v>
      </c>
      <c r="B201" s="15" t="s">
        <v>465</v>
      </c>
      <c r="C201" t="s">
        <v>3025</v>
      </c>
      <c r="D201" s="15" t="str">
        <f t="shared" si="16"/>
        <v>cipc-ca_DisclosureOfIndependentReviewersResponsibilityExplanatory</v>
      </c>
      <c r="E201" t="s">
        <v>320</v>
      </c>
      <c r="F201" t="s">
        <v>87</v>
      </c>
      <c r="L201" t="s">
        <v>88</v>
      </c>
      <c r="M201" t="s">
        <v>90</v>
      </c>
      <c r="N201" t="s">
        <v>89</v>
      </c>
      <c r="O201" t="s">
        <v>3042</v>
      </c>
    </row>
    <row r="202" spans="1:16" x14ac:dyDescent="0.25">
      <c r="A202" s="16">
        <v>201</v>
      </c>
      <c r="B202" s="15" t="s">
        <v>465</v>
      </c>
      <c r="C202" t="s">
        <v>3026</v>
      </c>
      <c r="D202" s="15" t="str">
        <f t="shared" si="16"/>
        <v>cipc-ca_DisclosureOfIndependentReviewersOpinionExplanatory</v>
      </c>
      <c r="E202" t="s">
        <v>320</v>
      </c>
      <c r="F202" t="s">
        <v>87</v>
      </c>
      <c r="L202" t="s">
        <v>88</v>
      </c>
      <c r="M202" t="s">
        <v>90</v>
      </c>
      <c r="N202" t="s">
        <v>89</v>
      </c>
      <c r="O202" t="s">
        <v>3043</v>
      </c>
    </row>
    <row r="203" spans="1:16" x14ac:dyDescent="0.25">
      <c r="A203" s="16">
        <v>202</v>
      </c>
      <c r="B203" s="15" t="s">
        <v>465</v>
      </c>
      <c r="C203" t="s">
        <v>3027</v>
      </c>
      <c r="D203" s="15" t="str">
        <f t="shared" si="16"/>
        <v>cipc-ca_DisclosureOfIndependentReviewersOtherMattersExplanatory</v>
      </c>
      <c r="E203" t="s">
        <v>320</v>
      </c>
      <c r="F203" t="s">
        <v>87</v>
      </c>
      <c r="L203" t="s">
        <v>88</v>
      </c>
      <c r="M203" t="s">
        <v>90</v>
      </c>
      <c r="N203" t="s">
        <v>89</v>
      </c>
      <c r="O203" t="s">
        <v>3044</v>
      </c>
    </row>
    <row r="204" spans="1:16" x14ac:dyDescent="0.25">
      <c r="A204" s="16">
        <v>203</v>
      </c>
      <c r="B204" s="15" t="s">
        <v>465</v>
      </c>
      <c r="C204" t="s">
        <v>3028</v>
      </c>
      <c r="D204" s="15" t="str">
        <f t="shared" si="16"/>
        <v>cipc-ca_DisclosureOfIndependentReviewersConclusionExplanatory</v>
      </c>
      <c r="E204" t="s">
        <v>320</v>
      </c>
      <c r="F204" t="s">
        <v>87</v>
      </c>
      <c r="L204" t="s">
        <v>88</v>
      </c>
      <c r="M204" t="s">
        <v>90</v>
      </c>
      <c r="N204" t="s">
        <v>89</v>
      </c>
      <c r="O204" t="s">
        <v>3045</v>
      </c>
    </row>
    <row r="205" spans="1:16" x14ac:dyDescent="0.25">
      <c r="A205" s="16">
        <v>204</v>
      </c>
      <c r="B205" s="15" t="s">
        <v>465</v>
      </c>
      <c r="C205" t="s">
        <v>3029</v>
      </c>
      <c r="D205" s="15" t="str">
        <f t="shared" si="16"/>
        <v>cipc-ca_DisclosureOfOtherReportsRequiredByCompaniesActExplanatory</v>
      </c>
      <c r="E205" t="s">
        <v>320</v>
      </c>
      <c r="F205" t="s">
        <v>87</v>
      </c>
      <c r="L205" t="s">
        <v>88</v>
      </c>
      <c r="M205" t="s">
        <v>90</v>
      </c>
      <c r="N205" t="s">
        <v>89</v>
      </c>
      <c r="O205" t="s">
        <v>3046</v>
      </c>
    </row>
    <row r="206" spans="1:16" s="43" customFormat="1" x14ac:dyDescent="0.25">
      <c r="A206" s="16">
        <v>205</v>
      </c>
      <c r="B206" s="16" t="s">
        <v>465</v>
      </c>
      <c r="C206" t="s">
        <v>3030</v>
      </c>
      <c r="D206" s="16" t="str">
        <f t="shared" si="16"/>
        <v>cipc-ca_DisclosureOfIndependentReviewersApprovalOfAnnualFinancialStatementsExplanatory</v>
      </c>
      <c r="E206" t="s">
        <v>320</v>
      </c>
      <c r="F206" t="s">
        <v>87</v>
      </c>
      <c r="L206" s="43" t="s">
        <v>88</v>
      </c>
      <c r="M206" s="43" t="s">
        <v>90</v>
      </c>
      <c r="N206" s="43" t="s">
        <v>89</v>
      </c>
      <c r="O206" t="s">
        <v>3047</v>
      </c>
      <c r="P206"/>
    </row>
    <row r="207" spans="1:16" s="43" customFormat="1" x14ac:dyDescent="0.25">
      <c r="A207" s="16">
        <v>206</v>
      </c>
      <c r="B207" s="16" t="s">
        <v>465</v>
      </c>
      <c r="C207" t="s">
        <v>3031</v>
      </c>
      <c r="D207" s="16" t="str">
        <f t="shared" si="16"/>
        <v>cipc-ca_DateOfIndependentReviewersApprovalOfAnnualFinancialStatements</v>
      </c>
      <c r="E207" s="43" t="s">
        <v>91</v>
      </c>
      <c r="F207" s="43" t="s">
        <v>87</v>
      </c>
      <c r="L207" s="43" t="s">
        <v>88</v>
      </c>
      <c r="M207" s="43" t="s">
        <v>89</v>
      </c>
      <c r="N207" s="43" t="s">
        <v>89</v>
      </c>
      <c r="O207" s="43" t="s">
        <v>3048</v>
      </c>
    </row>
    <row r="208" spans="1:16" s="43" customFormat="1" x14ac:dyDescent="0.25">
      <c r="A208" s="16">
        <v>207</v>
      </c>
      <c r="B208" s="16" t="s">
        <v>465</v>
      </c>
      <c r="C208" t="s">
        <v>3032</v>
      </c>
      <c r="D208" s="16" t="str">
        <f t="shared" si="16"/>
        <v>cipc-ca_DetailsOfIndependentReviewerAbstract</v>
      </c>
      <c r="E208" s="43" t="s">
        <v>86</v>
      </c>
      <c r="F208" s="43" t="s">
        <v>87</v>
      </c>
      <c r="L208" s="43" t="s">
        <v>88</v>
      </c>
      <c r="M208" s="43" t="s">
        <v>90</v>
      </c>
      <c r="N208" s="43" t="s">
        <v>89</v>
      </c>
      <c r="O208" s="43" t="s">
        <v>3049</v>
      </c>
    </row>
    <row r="209" spans="1:18" s="43" customFormat="1" x14ac:dyDescent="0.25">
      <c r="A209" s="16">
        <v>208</v>
      </c>
      <c r="B209" s="16" t="s">
        <v>465</v>
      </c>
      <c r="C209" t="s">
        <v>3033</v>
      </c>
      <c r="D209" s="16" t="str">
        <f t="shared" si="16"/>
        <v>cipc-ca_NameOfIndependentReviewer</v>
      </c>
      <c r="E209" s="43" t="s">
        <v>86</v>
      </c>
      <c r="F209" s="43" t="s">
        <v>87</v>
      </c>
      <c r="L209" s="43" t="s">
        <v>88</v>
      </c>
      <c r="M209" s="43" t="s">
        <v>90</v>
      </c>
      <c r="N209" s="43" t="s">
        <v>89</v>
      </c>
      <c r="O209" s="43" t="s">
        <v>3050</v>
      </c>
      <c r="P209" s="43" t="s">
        <v>31</v>
      </c>
    </row>
    <row r="210" spans="1:18" s="43" customFormat="1" x14ac:dyDescent="0.25">
      <c r="A210" s="16">
        <v>209</v>
      </c>
      <c r="B210" s="16" t="s">
        <v>465</v>
      </c>
      <c r="C210" t="s">
        <v>3034</v>
      </c>
      <c r="D210" s="16" t="str">
        <f t="shared" si="16"/>
        <v>cipc-ca_PracticeNumberOfIndependentReviewer</v>
      </c>
      <c r="E210" s="43" t="s">
        <v>86</v>
      </c>
      <c r="F210" s="43" t="s">
        <v>87</v>
      </c>
      <c r="L210" s="43" t="s">
        <v>88</v>
      </c>
      <c r="M210" s="43" t="s">
        <v>90</v>
      </c>
      <c r="N210" s="43" t="s">
        <v>89</v>
      </c>
      <c r="O210" s="43" t="s">
        <v>3051</v>
      </c>
    </row>
    <row r="211" spans="1:18" s="43" customFormat="1" x14ac:dyDescent="0.25">
      <c r="A211" s="16">
        <v>210</v>
      </c>
      <c r="B211" s="16" t="s">
        <v>465</v>
      </c>
      <c r="C211" t="s">
        <v>3035</v>
      </c>
      <c r="D211" s="16" t="str">
        <f t="shared" si="16"/>
        <v>cipc-ca_NameOfIndependentReviewersCompany</v>
      </c>
      <c r="E211" s="43" t="s">
        <v>86</v>
      </c>
      <c r="F211" s="43" t="s">
        <v>87</v>
      </c>
      <c r="L211" s="43" t="s">
        <v>88</v>
      </c>
      <c r="M211" s="43" t="s">
        <v>90</v>
      </c>
      <c r="N211" s="43" t="s">
        <v>89</v>
      </c>
      <c r="O211" s="43" t="s">
        <v>3052</v>
      </c>
    </row>
    <row r="212" spans="1:18" x14ac:dyDescent="0.25">
      <c r="A212" s="16">
        <v>211</v>
      </c>
      <c r="B212" s="15" t="s">
        <v>465</v>
      </c>
      <c r="C212" t="s">
        <v>3036</v>
      </c>
      <c r="D212" s="15" t="str">
        <f t="shared" si="16"/>
        <v>cipc-ca_PracticeNumberOfIndependentReviewersCompany</v>
      </c>
      <c r="E212" s="43" t="s">
        <v>86</v>
      </c>
      <c r="F212" s="43" t="s">
        <v>87</v>
      </c>
      <c r="L212" t="s">
        <v>88</v>
      </c>
      <c r="M212" t="s">
        <v>90</v>
      </c>
      <c r="N212" t="s">
        <v>89</v>
      </c>
      <c r="O212" s="43" t="s">
        <v>3053</v>
      </c>
      <c r="P212" s="43"/>
    </row>
    <row r="213" spans="1:18" x14ac:dyDescent="0.25">
      <c r="A213" s="16">
        <v>212</v>
      </c>
      <c r="B213" s="15" t="s">
        <v>465</v>
      </c>
      <c r="C213" t="s">
        <v>3037</v>
      </c>
      <c r="D213" s="15" t="str">
        <f t="shared" si="16"/>
        <v>cipc-ca_TelephoneNumberOfIndependentReviewer</v>
      </c>
      <c r="E213" t="s">
        <v>86</v>
      </c>
      <c r="F213" t="s">
        <v>87</v>
      </c>
      <c r="L213" t="s">
        <v>88</v>
      </c>
      <c r="M213" t="s">
        <v>90</v>
      </c>
      <c r="N213" t="s">
        <v>89</v>
      </c>
      <c r="O213" t="s">
        <v>3054</v>
      </c>
      <c r="P213" t="s">
        <v>288</v>
      </c>
    </row>
    <row r="214" spans="1:18" x14ac:dyDescent="0.25">
      <c r="A214" s="16">
        <v>213</v>
      </c>
      <c r="B214" s="15" t="s">
        <v>465</v>
      </c>
      <c r="C214" t="s">
        <v>3038</v>
      </c>
      <c r="D214" s="15" t="str">
        <f t="shared" si="16"/>
        <v>cipc-ca_EmailAddressOfIndependentReviewer</v>
      </c>
      <c r="E214" t="s">
        <v>86</v>
      </c>
      <c r="F214" t="s">
        <v>87</v>
      </c>
      <c r="L214" t="s">
        <v>88</v>
      </c>
      <c r="M214" t="s">
        <v>90</v>
      </c>
      <c r="N214" t="s">
        <v>89</v>
      </c>
      <c r="O214" t="s">
        <v>3055</v>
      </c>
      <c r="P214" t="s">
        <v>289</v>
      </c>
    </row>
    <row r="215" spans="1:18" x14ac:dyDescent="0.25">
      <c r="A215" s="16">
        <v>214</v>
      </c>
      <c r="B215" s="15" t="s">
        <v>465</v>
      </c>
      <c r="C215" t="s">
        <v>3039</v>
      </c>
      <c r="D215" s="15" t="str">
        <f t="shared" si="16"/>
        <v>cipc-ca_BusinessAddressOfIndependentReviewer</v>
      </c>
      <c r="E215" t="s">
        <v>86</v>
      </c>
      <c r="F215" t="s">
        <v>87</v>
      </c>
      <c r="L215" t="s">
        <v>88</v>
      </c>
      <c r="M215" t="s">
        <v>90</v>
      </c>
      <c r="N215" t="s">
        <v>89</v>
      </c>
      <c r="O215" t="s">
        <v>3056</v>
      </c>
      <c r="P215" t="s">
        <v>290</v>
      </c>
    </row>
    <row r="216" spans="1:18" x14ac:dyDescent="0.25">
      <c r="A216" s="16">
        <v>215</v>
      </c>
      <c r="B216" s="15" t="s">
        <v>465</v>
      </c>
      <c r="C216" t="s">
        <v>3040</v>
      </c>
      <c r="D216" s="15" t="str">
        <f t="shared" si="16"/>
        <v>cipc-ca_PostalAddressOfIndependentReviewer</v>
      </c>
      <c r="E216" t="s">
        <v>86</v>
      </c>
      <c r="F216" t="s">
        <v>87</v>
      </c>
      <c r="O216" t="s">
        <v>3057</v>
      </c>
      <c r="P216" t="s">
        <v>54</v>
      </c>
    </row>
    <row r="217" spans="1:18" s="31" customFormat="1" x14ac:dyDescent="0.25">
      <c r="A217" s="29">
        <v>216</v>
      </c>
      <c r="B217" s="18" t="s">
        <v>465</v>
      </c>
      <c r="C217" s="19" t="s">
        <v>324</v>
      </c>
      <c r="D217" s="29" t="str">
        <f t="shared" ref="D217:D298" si="17">CONCATENATE(B217,"_",C217)</f>
        <v>cipc-ca_DisclosureOfDirectorsRemunerationExplanatory</v>
      </c>
      <c r="E217" s="17" t="s">
        <v>320</v>
      </c>
      <c r="F217" s="17" t="s">
        <v>87</v>
      </c>
      <c r="G217" s="17"/>
      <c r="H217" s="17"/>
      <c r="I217" s="17"/>
      <c r="J217" s="17"/>
      <c r="K217" s="17"/>
      <c r="L217" s="17" t="s">
        <v>88</v>
      </c>
      <c r="M217" s="17" t="s">
        <v>90</v>
      </c>
      <c r="N217" s="17" t="s">
        <v>89</v>
      </c>
      <c r="O217" s="31" t="s">
        <v>323</v>
      </c>
    </row>
    <row r="218" spans="1:18" x14ac:dyDescent="0.25">
      <c r="A218" s="16">
        <v>217</v>
      </c>
      <c r="B218" s="15" t="s">
        <v>465</v>
      </c>
      <c r="C218" t="s">
        <v>325</v>
      </c>
      <c r="D218" s="15" t="str">
        <f t="shared" si="17"/>
        <v>cipc-ca_DirectorsRemunerationAbstract</v>
      </c>
      <c r="E218" t="s">
        <v>86</v>
      </c>
      <c r="F218" t="s">
        <v>87</v>
      </c>
      <c r="L218" t="s">
        <v>88</v>
      </c>
      <c r="M218" t="s">
        <v>89</v>
      </c>
      <c r="N218" t="s">
        <v>89</v>
      </c>
      <c r="O218" t="s">
        <v>326</v>
      </c>
    </row>
    <row r="219" spans="1:18" s="43" customFormat="1" x14ac:dyDescent="0.25">
      <c r="A219" s="16">
        <v>218</v>
      </c>
      <c r="B219" s="16" t="s">
        <v>465</v>
      </c>
      <c r="C219" t="s">
        <v>327</v>
      </c>
      <c r="D219" s="16" t="str">
        <f t="shared" si="17"/>
        <v>cipc-ca_DirectorsRemunerationTable</v>
      </c>
      <c r="E219" s="16" t="s">
        <v>86</v>
      </c>
      <c r="F219" s="16" t="s">
        <v>354</v>
      </c>
      <c r="G219" s="16"/>
      <c r="H219" s="16"/>
      <c r="I219" s="16"/>
      <c r="J219" s="16"/>
      <c r="L219" s="16" t="s">
        <v>88</v>
      </c>
      <c r="M219" s="16" t="s">
        <v>89</v>
      </c>
      <c r="N219" s="16" t="s">
        <v>89</v>
      </c>
      <c r="O219" s="43" t="s">
        <v>329</v>
      </c>
    </row>
    <row r="220" spans="1:18" s="43" customFormat="1" x14ac:dyDescent="0.25">
      <c r="A220" s="16">
        <v>219</v>
      </c>
      <c r="B220" s="16" t="s">
        <v>465</v>
      </c>
      <c r="C220" t="s">
        <v>332</v>
      </c>
      <c r="D220" s="16" t="str">
        <f t="shared" si="17"/>
        <v>cipc-ca_DirectorOrPrescribedOfficerIdentificationAxis</v>
      </c>
      <c r="E220" s="16" t="s">
        <v>86</v>
      </c>
      <c r="F220" s="16" t="s">
        <v>355</v>
      </c>
      <c r="G220" s="16"/>
      <c r="H220" s="16"/>
      <c r="J220" s="44" t="s">
        <v>2796</v>
      </c>
      <c r="L220" s="16" t="s">
        <v>88</v>
      </c>
      <c r="M220" s="16" t="s">
        <v>89</v>
      </c>
      <c r="N220" s="16" t="s">
        <v>89</v>
      </c>
      <c r="O220" s="43" t="s">
        <v>331</v>
      </c>
    </row>
    <row r="221" spans="1:18" s="43" customFormat="1" x14ac:dyDescent="0.25">
      <c r="A221" s="16">
        <v>220</v>
      </c>
      <c r="B221" s="16" t="s">
        <v>465</v>
      </c>
      <c r="C221" t="s">
        <v>328</v>
      </c>
      <c r="D221" s="16" t="str">
        <f t="shared" si="17"/>
        <v>cipc-ca_DirectorsRemunerationLineItems</v>
      </c>
      <c r="E221" s="43" t="s">
        <v>86</v>
      </c>
      <c r="F221" s="43" t="s">
        <v>87</v>
      </c>
      <c r="L221" s="43" t="s">
        <v>88</v>
      </c>
      <c r="M221" s="43" t="s">
        <v>89</v>
      </c>
      <c r="N221" s="43" t="s">
        <v>89</v>
      </c>
      <c r="O221" s="43" t="s">
        <v>330</v>
      </c>
    </row>
    <row r="222" spans="1:18" s="43" customFormat="1" x14ac:dyDescent="0.25">
      <c r="A222" s="16">
        <v>221</v>
      </c>
      <c r="B222" s="16" t="s">
        <v>465</v>
      </c>
      <c r="C222" t="s">
        <v>2791</v>
      </c>
      <c r="D222" s="16" t="str">
        <f t="shared" si="17"/>
        <v>cipc-ca_NameOfDirectorOrPrescribedOfficer</v>
      </c>
      <c r="E222" s="16" t="s">
        <v>86</v>
      </c>
      <c r="F222" s="43" t="s">
        <v>87</v>
      </c>
      <c r="L222" s="16" t="s">
        <v>88</v>
      </c>
      <c r="M222" s="43" t="s">
        <v>90</v>
      </c>
      <c r="N222" s="43" t="s">
        <v>89</v>
      </c>
      <c r="O222" s="16" t="s">
        <v>2790</v>
      </c>
      <c r="P222" s="43" t="s">
        <v>31</v>
      </c>
    </row>
    <row r="223" spans="1:18" s="43" customFormat="1" x14ac:dyDescent="0.25">
      <c r="A223" s="16">
        <v>222</v>
      </c>
      <c r="B223" s="16" t="s">
        <v>465</v>
      </c>
      <c r="C223" t="s">
        <v>2793</v>
      </c>
      <c r="D223" s="16" t="str">
        <f t="shared" si="17"/>
        <v>cipc-ca_NationalityOfDirectorOrPrescribedOfficer</v>
      </c>
      <c r="E223" s="16" t="s">
        <v>2873</v>
      </c>
      <c r="F223" s="43" t="s">
        <v>87</v>
      </c>
      <c r="L223" s="16" t="s">
        <v>88</v>
      </c>
      <c r="M223" s="43" t="s">
        <v>90</v>
      </c>
      <c r="N223" s="43" t="s">
        <v>89</v>
      </c>
      <c r="O223" s="16" t="s">
        <v>2792</v>
      </c>
      <c r="P223" s="43" t="s">
        <v>2797</v>
      </c>
      <c r="R223" s="43" t="s">
        <v>2878</v>
      </c>
    </row>
    <row r="224" spans="1:18" s="43" customFormat="1" x14ac:dyDescent="0.25">
      <c r="A224" s="16">
        <v>223</v>
      </c>
      <c r="B224" s="16" t="s">
        <v>465</v>
      </c>
      <c r="C224" t="s">
        <v>3066</v>
      </c>
      <c r="D224" s="16" t="str">
        <f t="shared" si="17"/>
        <v>cipc-ca_IdentityNumberOfDirectorOrPrescribedOfficer</v>
      </c>
      <c r="E224" s="16" t="s">
        <v>2872</v>
      </c>
      <c r="F224" s="43" t="s">
        <v>87</v>
      </c>
      <c r="L224" s="16" t="s">
        <v>88</v>
      </c>
      <c r="M224" s="43" t="s">
        <v>90</v>
      </c>
      <c r="N224" s="43" t="s">
        <v>89</v>
      </c>
      <c r="O224" s="16" t="s">
        <v>3068</v>
      </c>
      <c r="P224" s="43" t="s">
        <v>151</v>
      </c>
      <c r="R224" s="43" t="s">
        <v>2876</v>
      </c>
    </row>
    <row r="225" spans="1:17" s="43" customFormat="1" x14ac:dyDescent="0.25">
      <c r="A225" s="16">
        <v>224</v>
      </c>
      <c r="B225" s="16" t="s">
        <v>465</v>
      </c>
      <c r="C225" t="s">
        <v>3067</v>
      </c>
      <c r="D225" s="16" t="str">
        <f t="shared" ref="D225" si="18">CONCATENATE(B225,"_",C225)</f>
        <v>cipc-ca_PassportNumberOfDirectorOrPrescribedOfficer</v>
      </c>
      <c r="E225" s="16" t="s">
        <v>86</v>
      </c>
      <c r="F225" s="43" t="s">
        <v>87</v>
      </c>
      <c r="L225" s="16" t="s">
        <v>88</v>
      </c>
      <c r="M225" s="43" t="s">
        <v>90</v>
      </c>
      <c r="N225" s="43" t="s">
        <v>89</v>
      </c>
      <c r="O225" s="16" t="s">
        <v>3069</v>
      </c>
      <c r="P225" s="43" t="s">
        <v>2671</v>
      </c>
    </row>
    <row r="226" spans="1:17" s="43" customFormat="1" x14ac:dyDescent="0.25">
      <c r="A226" s="16">
        <v>225</v>
      </c>
      <c r="B226" s="43" t="s">
        <v>464</v>
      </c>
      <c r="C226" t="s">
        <v>441</v>
      </c>
      <c r="D226" s="16" t="str">
        <f t="shared" ref="D226:D229" si="19">CONCATENATE(B226,"_",C226)</f>
        <v>cipc-ca-enum_StatusOfDirectorOrPrescribedOfficer</v>
      </c>
      <c r="E226" s="44" t="s">
        <v>116</v>
      </c>
      <c r="F226" s="16" t="s">
        <v>87</v>
      </c>
      <c r="G226" s="44" t="s">
        <v>90</v>
      </c>
      <c r="H226" s="44" t="s">
        <v>2804</v>
      </c>
      <c r="I226" s="16" t="s">
        <v>443</v>
      </c>
      <c r="J226" s="16"/>
      <c r="K226" s="16"/>
      <c r="L226" s="16" t="s">
        <v>88</v>
      </c>
      <c r="M226" s="16" t="s">
        <v>90</v>
      </c>
      <c r="N226" s="16" t="s">
        <v>89</v>
      </c>
      <c r="O226" s="43" t="s">
        <v>442</v>
      </c>
    </row>
    <row r="227" spans="1:17" s="43" customFormat="1" x14ac:dyDescent="0.25">
      <c r="A227" s="16">
        <v>226</v>
      </c>
      <c r="B227" s="43" t="s">
        <v>464</v>
      </c>
      <c r="C227" t="s">
        <v>2794</v>
      </c>
      <c r="D227" s="16" t="str">
        <f t="shared" si="19"/>
        <v>cipc-ca-enum_ExecutiveOrNonexecutive</v>
      </c>
      <c r="E227" s="16" t="s">
        <v>116</v>
      </c>
      <c r="F227" s="43" t="s">
        <v>87</v>
      </c>
      <c r="G227" s="43" t="s">
        <v>90</v>
      </c>
      <c r="H227" s="43" t="s">
        <v>2803</v>
      </c>
      <c r="I227" s="43" t="s">
        <v>2805</v>
      </c>
      <c r="L227" s="16" t="s">
        <v>88</v>
      </c>
      <c r="M227" s="43" t="s">
        <v>90</v>
      </c>
      <c r="N227" s="43" t="s">
        <v>89</v>
      </c>
      <c r="O227" s="43" t="s">
        <v>2795</v>
      </c>
    </row>
    <row r="228" spans="1:17" s="43" customFormat="1" x14ac:dyDescent="0.25">
      <c r="A228" s="16">
        <v>227</v>
      </c>
      <c r="B228" s="16" t="s">
        <v>465</v>
      </c>
      <c r="C228" t="s">
        <v>3058</v>
      </c>
      <c r="D228" s="16" t="str">
        <f t="shared" si="19"/>
        <v>cipc-ca_MemberOfAuditCommittee</v>
      </c>
      <c r="E228" s="16" t="s">
        <v>94</v>
      </c>
      <c r="F228" s="43" t="s">
        <v>87</v>
      </c>
      <c r="L228" s="16" t="s">
        <v>88</v>
      </c>
      <c r="M228" s="43" t="s">
        <v>90</v>
      </c>
      <c r="N228" s="43" t="s">
        <v>89</v>
      </c>
      <c r="O228" s="43" t="s">
        <v>3060</v>
      </c>
    </row>
    <row r="229" spans="1:17" s="43" customFormat="1" x14ac:dyDescent="0.25">
      <c r="A229" s="16">
        <v>228</v>
      </c>
      <c r="B229" s="16" t="s">
        <v>465</v>
      </c>
      <c r="C229" t="s">
        <v>3059</v>
      </c>
      <c r="D229" s="16" t="str">
        <f t="shared" si="19"/>
        <v>cipc-ca_MemberOfSocialAndEthicsCommittee</v>
      </c>
      <c r="E229" s="16" t="s">
        <v>94</v>
      </c>
      <c r="F229" s="43" t="s">
        <v>87</v>
      </c>
      <c r="L229" s="16" t="s">
        <v>88</v>
      </c>
      <c r="M229" s="43" t="s">
        <v>90</v>
      </c>
      <c r="N229" s="43" t="s">
        <v>89</v>
      </c>
      <c r="O229" s="43" t="s">
        <v>3061</v>
      </c>
    </row>
    <row r="230" spans="1:17" s="43" customFormat="1" x14ac:dyDescent="0.25">
      <c r="A230" s="16">
        <v>229</v>
      </c>
      <c r="B230" s="16" t="s">
        <v>465</v>
      </c>
      <c r="C230" t="s">
        <v>340</v>
      </c>
      <c r="D230" s="16" t="str">
        <f t="shared" si="17"/>
        <v>cipc-ca_ServicesToCompany</v>
      </c>
      <c r="E230" s="43" t="s">
        <v>93</v>
      </c>
      <c r="F230" s="43" t="s">
        <v>87</v>
      </c>
      <c r="L230" s="43" t="s">
        <v>88</v>
      </c>
      <c r="M230" s="43" t="s">
        <v>90</v>
      </c>
      <c r="N230" s="43" t="s">
        <v>89</v>
      </c>
      <c r="O230" s="43" t="s">
        <v>2980</v>
      </c>
    </row>
    <row r="231" spans="1:17" s="43" customFormat="1" x14ac:dyDescent="0.25">
      <c r="A231" s="16">
        <v>230</v>
      </c>
      <c r="B231" s="16" t="s">
        <v>465</v>
      </c>
      <c r="C231" t="s">
        <v>341</v>
      </c>
      <c r="D231" s="16" t="str">
        <f t="shared" si="17"/>
        <v>cipc-ca_ServicesToOtherGroupCompanies</v>
      </c>
      <c r="E231" s="43" t="s">
        <v>93</v>
      </c>
      <c r="F231" s="43" t="s">
        <v>87</v>
      </c>
      <c r="L231" s="43" t="s">
        <v>88</v>
      </c>
      <c r="M231" s="43" t="s">
        <v>90</v>
      </c>
      <c r="N231" s="43" t="s">
        <v>89</v>
      </c>
      <c r="O231" s="43" t="s">
        <v>333</v>
      </c>
    </row>
    <row r="232" spans="1:17" s="43" customFormat="1" x14ac:dyDescent="0.25">
      <c r="A232" s="16">
        <v>231</v>
      </c>
      <c r="B232" s="16" t="s">
        <v>465</v>
      </c>
      <c r="C232" t="s">
        <v>343</v>
      </c>
      <c r="D232" s="16" t="str">
        <f t="shared" si="17"/>
        <v>cipc-ca_ServicesInConnectionWithCompanyOrGroupCompaniesAffairs</v>
      </c>
      <c r="E232" s="43" t="s">
        <v>93</v>
      </c>
      <c r="F232" s="43" t="s">
        <v>87</v>
      </c>
      <c r="L232" s="43" t="s">
        <v>88</v>
      </c>
      <c r="M232" s="43" t="s">
        <v>90</v>
      </c>
      <c r="N232" s="43" t="s">
        <v>89</v>
      </c>
      <c r="O232" s="43" t="s">
        <v>335</v>
      </c>
    </row>
    <row r="233" spans="1:17" x14ac:dyDescent="0.25">
      <c r="A233" s="16">
        <v>232</v>
      </c>
      <c r="B233" s="15" t="s">
        <v>465</v>
      </c>
      <c r="C233" t="s">
        <v>433</v>
      </c>
      <c r="D233" s="15" t="str">
        <f t="shared" si="17"/>
        <v>cipc-ca_DirectorsSalary</v>
      </c>
      <c r="E233" t="s">
        <v>93</v>
      </c>
      <c r="F233" t="s">
        <v>87</v>
      </c>
      <c r="L233" t="s">
        <v>88</v>
      </c>
      <c r="M233" t="s">
        <v>90</v>
      </c>
      <c r="N233" t="s">
        <v>89</v>
      </c>
      <c r="O233" s="43" t="s">
        <v>434</v>
      </c>
      <c r="P233" s="43" t="s">
        <v>424</v>
      </c>
      <c r="Q233" s="43"/>
    </row>
    <row r="234" spans="1:17" x14ac:dyDescent="0.25">
      <c r="A234" s="16">
        <v>233</v>
      </c>
      <c r="B234" s="15" t="s">
        <v>465</v>
      </c>
      <c r="C234" t="s">
        <v>435</v>
      </c>
      <c r="D234" s="15" t="str">
        <f t="shared" si="17"/>
        <v>cipc-ca_BonusesAndPerformancerelatedPayments</v>
      </c>
      <c r="E234" t="s">
        <v>93</v>
      </c>
      <c r="F234" t="s">
        <v>87</v>
      </c>
      <c r="L234" t="s">
        <v>88</v>
      </c>
      <c r="M234" t="s">
        <v>90</v>
      </c>
      <c r="N234" t="s">
        <v>89</v>
      </c>
      <c r="O234" s="43" t="s">
        <v>428</v>
      </c>
      <c r="P234" s="43"/>
      <c r="Q234" s="43"/>
    </row>
    <row r="235" spans="1:17" x14ac:dyDescent="0.25">
      <c r="A235" s="16">
        <v>234</v>
      </c>
      <c r="B235" s="15" t="s">
        <v>465</v>
      </c>
      <c r="C235" s="43" t="s">
        <v>2935</v>
      </c>
      <c r="D235" s="15" t="str">
        <f t="shared" si="17"/>
        <v>cipc-ca_OtherBenefitsAndCosts</v>
      </c>
      <c r="E235" t="s">
        <v>93</v>
      </c>
      <c r="F235" t="s">
        <v>87</v>
      </c>
      <c r="L235" t="s">
        <v>88</v>
      </c>
      <c r="M235" t="s">
        <v>90</v>
      </c>
      <c r="N235" t="s">
        <v>89</v>
      </c>
      <c r="O235" s="43" t="s">
        <v>430</v>
      </c>
      <c r="P235" s="43"/>
      <c r="Q235" s="43"/>
    </row>
    <row r="236" spans="1:17" x14ac:dyDescent="0.25">
      <c r="A236" s="16">
        <v>235</v>
      </c>
      <c r="B236" s="15" t="s">
        <v>465</v>
      </c>
      <c r="C236" s="43" t="s">
        <v>436</v>
      </c>
      <c r="D236" s="15" t="str">
        <f t="shared" si="17"/>
        <v>cipc-ca_ExpenseAllowances</v>
      </c>
      <c r="E236" t="s">
        <v>93</v>
      </c>
      <c r="F236" t="s">
        <v>87</v>
      </c>
      <c r="L236" t="s">
        <v>88</v>
      </c>
      <c r="M236" t="s">
        <v>90</v>
      </c>
      <c r="N236" t="s">
        <v>89</v>
      </c>
      <c r="O236" s="43" t="s">
        <v>432</v>
      </c>
      <c r="P236" s="43"/>
      <c r="Q236" s="43"/>
    </row>
    <row r="237" spans="1:17" x14ac:dyDescent="0.25">
      <c r="A237" s="16">
        <v>236</v>
      </c>
      <c r="B237" s="15" t="s">
        <v>465</v>
      </c>
      <c r="C237" s="43" t="s">
        <v>438</v>
      </c>
      <c r="D237" s="15" t="str">
        <f t="shared" si="17"/>
        <v>cipc-ca_ContributionsPaidUnderAnyPensionScheme</v>
      </c>
      <c r="E237" t="s">
        <v>93</v>
      </c>
      <c r="F237" t="s">
        <v>87</v>
      </c>
      <c r="L237" t="s">
        <v>88</v>
      </c>
      <c r="M237" t="s">
        <v>90</v>
      </c>
      <c r="N237" t="s">
        <v>89</v>
      </c>
      <c r="O237" s="43" t="s">
        <v>429</v>
      </c>
      <c r="P237" s="43"/>
      <c r="Q237" s="43"/>
    </row>
    <row r="238" spans="1:17" x14ac:dyDescent="0.25">
      <c r="A238" s="16">
        <v>237</v>
      </c>
      <c r="B238" s="15" t="s">
        <v>465</v>
      </c>
      <c r="C238" s="43" t="s">
        <v>437</v>
      </c>
      <c r="D238" s="15" t="str">
        <f t="shared" si="17"/>
        <v>cipc-ca_CashIncentives</v>
      </c>
      <c r="E238" t="s">
        <v>93</v>
      </c>
      <c r="F238" t="s">
        <v>87</v>
      </c>
      <c r="L238" t="s">
        <v>88</v>
      </c>
      <c r="M238" t="s">
        <v>90</v>
      </c>
      <c r="N238" t="s">
        <v>89</v>
      </c>
      <c r="O238" s="43" t="s">
        <v>431</v>
      </c>
      <c r="P238" s="43"/>
      <c r="Q238" s="43"/>
    </row>
    <row r="239" spans="1:17" x14ac:dyDescent="0.25">
      <c r="A239" s="16">
        <v>238</v>
      </c>
      <c r="B239" s="15" t="s">
        <v>465</v>
      </c>
      <c r="C239" s="43" t="s">
        <v>440</v>
      </c>
      <c r="D239" s="15" t="str">
        <f t="shared" si="17"/>
        <v>cipc-ca_ValueOfAnyOptionOrRightGiven</v>
      </c>
      <c r="E239" t="s">
        <v>93</v>
      </c>
      <c r="F239" t="s">
        <v>87</v>
      </c>
      <c r="L239" t="s">
        <v>88</v>
      </c>
      <c r="M239" t="s">
        <v>90</v>
      </c>
      <c r="N239" t="s">
        <v>89</v>
      </c>
      <c r="O239" s="43" t="s">
        <v>425</v>
      </c>
      <c r="P239" s="43"/>
      <c r="Q239" s="43"/>
    </row>
    <row r="240" spans="1:17" x14ac:dyDescent="0.25">
      <c r="A240" s="16">
        <v>239</v>
      </c>
      <c r="B240" s="15" t="s">
        <v>465</v>
      </c>
      <c r="C240" s="43" t="s">
        <v>439</v>
      </c>
      <c r="D240" s="15" t="str">
        <f t="shared" si="17"/>
        <v>cipc-ca_FinancialAssistanceForSubscriptionOfShares</v>
      </c>
      <c r="E240" t="s">
        <v>93</v>
      </c>
      <c r="F240" t="s">
        <v>87</v>
      </c>
      <c r="L240" t="s">
        <v>88</v>
      </c>
      <c r="M240" t="s">
        <v>90</v>
      </c>
      <c r="N240" t="s">
        <v>89</v>
      </c>
      <c r="O240" s="43" t="s">
        <v>3008</v>
      </c>
      <c r="P240" s="43"/>
      <c r="Q240" s="43"/>
    </row>
    <row r="241" spans="1:17" x14ac:dyDescent="0.25">
      <c r="A241" s="16">
        <v>240</v>
      </c>
      <c r="B241" s="15" t="s">
        <v>465</v>
      </c>
      <c r="C241" s="43" t="s">
        <v>460</v>
      </c>
      <c r="D241" s="15" t="str">
        <f t="shared" si="17"/>
        <v>cipc-ca_LoansGivenByCompany</v>
      </c>
      <c r="E241" t="s">
        <v>93</v>
      </c>
      <c r="F241" t="s">
        <v>87</v>
      </c>
      <c r="L241" t="s">
        <v>88</v>
      </c>
      <c r="M241" t="s">
        <v>90</v>
      </c>
      <c r="N241" t="s">
        <v>89</v>
      </c>
      <c r="O241" s="43" t="s">
        <v>2981</v>
      </c>
      <c r="P241" s="43"/>
      <c r="Q241" s="43"/>
    </row>
    <row r="242" spans="1:17" x14ac:dyDescent="0.25">
      <c r="A242" s="16">
        <v>241</v>
      </c>
      <c r="B242" s="15" t="s">
        <v>465</v>
      </c>
      <c r="C242" s="43" t="s">
        <v>459</v>
      </c>
      <c r="D242" s="15" t="str">
        <f t="shared" si="17"/>
        <v>cipc-ca_FringeBenefitsAbstract</v>
      </c>
      <c r="E242" t="s">
        <v>86</v>
      </c>
      <c r="F242" t="s">
        <v>87</v>
      </c>
      <c r="L242" t="s">
        <v>88</v>
      </c>
      <c r="M242" t="s">
        <v>89</v>
      </c>
      <c r="N242" t="s">
        <v>89</v>
      </c>
      <c r="O242" s="43" t="s">
        <v>458</v>
      </c>
      <c r="P242" s="43"/>
      <c r="Q242" s="43"/>
    </row>
    <row r="243" spans="1:17" x14ac:dyDescent="0.25">
      <c r="A243" s="16">
        <v>242</v>
      </c>
      <c r="B243" s="15" t="s">
        <v>465</v>
      </c>
      <c r="C243" s="43" t="s">
        <v>456</v>
      </c>
      <c r="D243" s="15" t="str">
        <f t="shared" si="17"/>
        <v>cipc-ca_InterestfreeLoans</v>
      </c>
      <c r="E243" t="s">
        <v>93</v>
      </c>
      <c r="F243" t="s">
        <v>87</v>
      </c>
      <c r="L243" t="s">
        <v>88</v>
      </c>
      <c r="M243" t="s">
        <v>90</v>
      </c>
      <c r="N243" t="s">
        <v>89</v>
      </c>
      <c r="O243" s="43" t="s">
        <v>449</v>
      </c>
      <c r="P243" s="43"/>
      <c r="Q243" s="43"/>
    </row>
    <row r="244" spans="1:17" x14ac:dyDescent="0.25">
      <c r="A244" s="16">
        <v>243</v>
      </c>
      <c r="B244" s="15" t="s">
        <v>465</v>
      </c>
      <c r="C244" s="43" t="s">
        <v>457</v>
      </c>
      <c r="D244" s="15" t="str">
        <f t="shared" si="17"/>
        <v>cipc-ca_OtherBenefits</v>
      </c>
      <c r="E244" t="s">
        <v>93</v>
      </c>
      <c r="F244" t="s">
        <v>87</v>
      </c>
      <c r="L244" t="s">
        <v>88</v>
      </c>
      <c r="M244" t="s">
        <v>90</v>
      </c>
      <c r="N244" t="s">
        <v>89</v>
      </c>
      <c r="O244" s="43" t="s">
        <v>450</v>
      </c>
      <c r="P244" s="43"/>
      <c r="Q244" s="43"/>
    </row>
    <row r="245" spans="1:17" x14ac:dyDescent="0.25">
      <c r="A245" s="16">
        <v>244</v>
      </c>
      <c r="B245" s="15" t="s">
        <v>465</v>
      </c>
      <c r="C245" s="43" t="s">
        <v>344</v>
      </c>
      <c r="D245" s="15" t="str">
        <f t="shared" si="17"/>
        <v>cipc-ca_PensionsPaidOrPayable</v>
      </c>
      <c r="E245" t="s">
        <v>93</v>
      </c>
      <c r="F245" t="s">
        <v>87</v>
      </c>
      <c r="L245" t="s">
        <v>88</v>
      </c>
      <c r="M245" t="s">
        <v>90</v>
      </c>
      <c r="N245" t="s">
        <v>89</v>
      </c>
      <c r="O245" s="43" t="s">
        <v>336</v>
      </c>
      <c r="P245" s="43"/>
      <c r="Q245" s="43"/>
    </row>
    <row r="246" spans="1:17" x14ac:dyDescent="0.25">
      <c r="A246" s="16">
        <v>245</v>
      </c>
      <c r="B246" s="15" t="s">
        <v>465</v>
      </c>
      <c r="C246" s="43" t="s">
        <v>345</v>
      </c>
      <c r="D246" s="15" t="str">
        <f t="shared" si="17"/>
        <v>cipc-ca_AmountsPaidOrPayableToPensionScheme</v>
      </c>
      <c r="E246" t="s">
        <v>93</v>
      </c>
      <c r="F246" t="s">
        <v>87</v>
      </c>
      <c r="L246" t="s">
        <v>88</v>
      </c>
      <c r="M246" t="s">
        <v>90</v>
      </c>
      <c r="N246" t="s">
        <v>89</v>
      </c>
      <c r="O246" t="s">
        <v>3018</v>
      </c>
    </row>
    <row r="247" spans="1:17" x14ac:dyDescent="0.25">
      <c r="A247" s="16">
        <v>246</v>
      </c>
      <c r="B247" s="15" t="s">
        <v>465</v>
      </c>
      <c r="C247" s="43" t="s">
        <v>342</v>
      </c>
      <c r="D247" s="15" t="str">
        <f t="shared" si="17"/>
        <v>cipc-ca_CompensationForLossOfOffice</v>
      </c>
      <c r="E247" t="s">
        <v>93</v>
      </c>
      <c r="F247" t="s">
        <v>87</v>
      </c>
      <c r="L247" t="s">
        <v>88</v>
      </c>
      <c r="M247" t="s">
        <v>90</v>
      </c>
      <c r="N247" t="s">
        <v>89</v>
      </c>
      <c r="O247" t="s">
        <v>334</v>
      </c>
    </row>
    <row r="248" spans="1:17" x14ac:dyDescent="0.25">
      <c r="A248" s="16">
        <v>247</v>
      </c>
      <c r="B248" s="15" t="s">
        <v>465</v>
      </c>
      <c r="C248" s="43" t="s">
        <v>322</v>
      </c>
      <c r="D248" s="15" t="str">
        <f t="shared" si="17"/>
        <v>cipc-ca_DirectorsRemuneration</v>
      </c>
      <c r="E248" t="s">
        <v>93</v>
      </c>
      <c r="F248" t="s">
        <v>87</v>
      </c>
      <c r="L248" t="s">
        <v>88</v>
      </c>
      <c r="M248" t="s">
        <v>90</v>
      </c>
      <c r="N248" t="s">
        <v>89</v>
      </c>
      <c r="O248" t="s">
        <v>339</v>
      </c>
      <c r="Q248" t="s">
        <v>346</v>
      </c>
    </row>
    <row r="249" spans="1:17" x14ac:dyDescent="0.25">
      <c r="A249" s="16">
        <v>248</v>
      </c>
      <c r="B249" s="15" t="s">
        <v>465</v>
      </c>
      <c r="C249" s="43" t="s">
        <v>347</v>
      </c>
      <c r="D249" s="15" t="str">
        <f t="shared" si="17"/>
        <v>cipc-ca_SecuritiesInCompanyIssuedToDirectorOrPrescribedOfficerAbstract</v>
      </c>
      <c r="E249" t="s">
        <v>86</v>
      </c>
      <c r="F249" t="s">
        <v>87</v>
      </c>
      <c r="L249" t="s">
        <v>88</v>
      </c>
      <c r="M249" t="s">
        <v>89</v>
      </c>
      <c r="N249" t="s">
        <v>89</v>
      </c>
      <c r="O249" s="43" t="s">
        <v>3019</v>
      </c>
    </row>
    <row r="250" spans="1:17" x14ac:dyDescent="0.25">
      <c r="A250" s="16">
        <v>249</v>
      </c>
      <c r="B250" s="15" t="s">
        <v>465</v>
      </c>
      <c r="C250" s="43" t="s">
        <v>348</v>
      </c>
      <c r="D250" s="15" t="str">
        <f t="shared" si="17"/>
        <v>cipc-ca_SecuritiesInCompanyIssuedToDirectorOrPrescribedOfficerTable</v>
      </c>
      <c r="E250" s="15" t="s">
        <v>86</v>
      </c>
      <c r="F250" s="15" t="s">
        <v>354</v>
      </c>
      <c r="G250" s="15"/>
      <c r="H250" s="15"/>
      <c r="I250" s="15"/>
      <c r="J250" s="15"/>
      <c r="L250" s="15" t="s">
        <v>88</v>
      </c>
      <c r="M250" s="15" t="s">
        <v>89</v>
      </c>
      <c r="N250" s="15" t="s">
        <v>89</v>
      </c>
      <c r="O250" s="43" t="s">
        <v>3020</v>
      </c>
    </row>
    <row r="251" spans="1:17" x14ac:dyDescent="0.25">
      <c r="A251" s="16">
        <v>250</v>
      </c>
      <c r="B251" s="15" t="s">
        <v>465</v>
      </c>
      <c r="C251" s="43" t="s">
        <v>349</v>
      </c>
      <c r="D251" s="15" t="str">
        <f t="shared" si="17"/>
        <v>cipc-ca_SecuritiesInCompanyIssuedToDirectorOrPrescribedOfficerLineItems</v>
      </c>
      <c r="E251" t="s">
        <v>86</v>
      </c>
      <c r="F251" t="s">
        <v>87</v>
      </c>
      <c r="L251" t="s">
        <v>88</v>
      </c>
      <c r="M251" t="s">
        <v>89</v>
      </c>
      <c r="N251" t="s">
        <v>89</v>
      </c>
      <c r="O251" s="43" t="s">
        <v>3021</v>
      </c>
    </row>
    <row r="252" spans="1:17" x14ac:dyDescent="0.25">
      <c r="A252" s="16">
        <v>251</v>
      </c>
      <c r="B252" s="15" t="s">
        <v>465</v>
      </c>
      <c r="C252" s="43" t="s">
        <v>350</v>
      </c>
      <c r="D252" s="15" t="str">
        <f t="shared" si="17"/>
        <v>cipc-ca_ClassOfSecuritiesIssued</v>
      </c>
      <c r="E252" t="s">
        <v>86</v>
      </c>
      <c r="F252" t="s">
        <v>87</v>
      </c>
      <c r="L252" t="s">
        <v>88</v>
      </c>
      <c r="M252" t="s">
        <v>90</v>
      </c>
      <c r="N252" t="s">
        <v>89</v>
      </c>
      <c r="O252" s="43" t="s">
        <v>337</v>
      </c>
    </row>
    <row r="253" spans="1:17" x14ac:dyDescent="0.25">
      <c r="A253" s="16">
        <v>252</v>
      </c>
      <c r="B253" s="15" t="s">
        <v>465</v>
      </c>
      <c r="C253" s="43" t="s">
        <v>2936</v>
      </c>
      <c r="D253" s="15" t="str">
        <f t="shared" si="17"/>
        <v>cipc-ca_NumberOfSecuritiesIssued</v>
      </c>
      <c r="E253" t="s">
        <v>353</v>
      </c>
      <c r="F253" t="s">
        <v>87</v>
      </c>
      <c r="L253" t="s">
        <v>88</v>
      </c>
      <c r="M253" t="s">
        <v>90</v>
      </c>
      <c r="N253" t="s">
        <v>89</v>
      </c>
      <c r="O253" s="43" t="s">
        <v>338</v>
      </c>
    </row>
    <row r="254" spans="1:17" x14ac:dyDescent="0.25">
      <c r="A254" s="16">
        <v>253</v>
      </c>
      <c r="B254" s="15" t="s">
        <v>465</v>
      </c>
      <c r="C254" s="43" t="s">
        <v>351</v>
      </c>
      <c r="D254" s="15" t="str">
        <f t="shared" si="17"/>
        <v>cipc-ca_ConsiderationReceivedForSecurities</v>
      </c>
      <c r="E254" t="s">
        <v>93</v>
      </c>
      <c r="F254" t="s">
        <v>87</v>
      </c>
      <c r="L254" t="s">
        <v>88</v>
      </c>
      <c r="M254" t="s">
        <v>90</v>
      </c>
      <c r="N254" t="s">
        <v>89</v>
      </c>
      <c r="O254" s="43" t="s">
        <v>3009</v>
      </c>
    </row>
    <row r="255" spans="1:17" x14ac:dyDescent="0.25">
      <c r="A255" s="16">
        <v>254</v>
      </c>
      <c r="B255" s="15" t="s">
        <v>465</v>
      </c>
      <c r="C255" t="s">
        <v>352</v>
      </c>
      <c r="D255" s="15" t="str">
        <f t="shared" si="17"/>
        <v>cipc-ca_DisclosureOfDetailsOfServiceContractsOfCurrentDirectorsAndPrescribedOfficersInCompanyExplanatory</v>
      </c>
      <c r="E255" t="s">
        <v>320</v>
      </c>
      <c r="F255" t="s">
        <v>87</v>
      </c>
      <c r="L255" t="s">
        <v>88</v>
      </c>
      <c r="M255" t="s">
        <v>90</v>
      </c>
      <c r="N255" t="s">
        <v>89</v>
      </c>
      <c r="O255" s="43" t="s">
        <v>2982</v>
      </c>
    </row>
    <row r="256" spans="1:17" s="31" customFormat="1" x14ac:dyDescent="0.25">
      <c r="A256" s="29">
        <v>255</v>
      </c>
      <c r="B256" s="18" t="s">
        <v>465</v>
      </c>
      <c r="C256" s="19" t="s">
        <v>357</v>
      </c>
      <c r="D256" s="29" t="str">
        <f t="shared" si="17"/>
        <v>cipc-ca_DisclosureOfCorporateGovernanceExplanatory</v>
      </c>
      <c r="E256" s="31" t="s">
        <v>320</v>
      </c>
      <c r="F256" s="31" t="s">
        <v>87</v>
      </c>
      <c r="L256" s="31" t="s">
        <v>88</v>
      </c>
      <c r="M256" s="31" t="s">
        <v>90</v>
      </c>
      <c r="N256" s="31" t="s">
        <v>89</v>
      </c>
      <c r="O256" s="31" t="s">
        <v>358</v>
      </c>
    </row>
    <row r="257" spans="1:15" x14ac:dyDescent="0.25">
      <c r="A257" s="16">
        <v>256</v>
      </c>
      <c r="B257" s="15" t="s">
        <v>465</v>
      </c>
      <c r="C257" t="s">
        <v>388</v>
      </c>
      <c r="D257" s="15" t="str">
        <f t="shared" si="17"/>
        <v>cipc-ca_DisclosureOfComplianceWithKingCodeExplanatory</v>
      </c>
      <c r="E257" t="s">
        <v>320</v>
      </c>
      <c r="F257" t="s">
        <v>87</v>
      </c>
      <c r="L257" t="s">
        <v>88</v>
      </c>
      <c r="M257" t="s">
        <v>90</v>
      </c>
      <c r="N257" t="s">
        <v>89</v>
      </c>
      <c r="O257" t="s">
        <v>360</v>
      </c>
    </row>
    <row r="258" spans="1:15" x14ac:dyDescent="0.25">
      <c r="A258" s="16">
        <v>257</v>
      </c>
      <c r="B258" s="15" t="s">
        <v>465</v>
      </c>
      <c r="C258" t="s">
        <v>389</v>
      </c>
      <c r="D258" s="15" t="str">
        <f t="shared" si="17"/>
        <v>cipc-ca_DisclosureOfKingCodePrinciplesApplicationExplanatory</v>
      </c>
      <c r="E258" t="s">
        <v>320</v>
      </c>
      <c r="F258" t="s">
        <v>87</v>
      </c>
      <c r="L258" t="s">
        <v>88</v>
      </c>
      <c r="M258" t="s">
        <v>90</v>
      </c>
      <c r="N258" t="s">
        <v>89</v>
      </c>
      <c r="O258" t="s">
        <v>359</v>
      </c>
    </row>
    <row r="259" spans="1:15" x14ac:dyDescent="0.25">
      <c r="A259" s="16">
        <v>258</v>
      </c>
      <c r="B259" s="15" t="s">
        <v>465</v>
      </c>
      <c r="C259" t="s">
        <v>414</v>
      </c>
      <c r="D259" s="15" t="str">
        <f t="shared" si="17"/>
        <v>cipc-ca_DisclosureOfNoncomplianceWithKingCodeExplanatory</v>
      </c>
      <c r="E259" t="s">
        <v>320</v>
      </c>
      <c r="F259" t="s">
        <v>87</v>
      </c>
      <c r="L259" t="s">
        <v>88</v>
      </c>
      <c r="M259" t="s">
        <v>90</v>
      </c>
      <c r="N259" t="s">
        <v>89</v>
      </c>
      <c r="O259" t="s">
        <v>361</v>
      </c>
    </row>
    <row r="260" spans="1:15" x14ac:dyDescent="0.25">
      <c r="A260" s="16">
        <v>259</v>
      </c>
      <c r="B260" s="15" t="s">
        <v>465</v>
      </c>
      <c r="C260" t="s">
        <v>390</v>
      </c>
      <c r="D260" s="15" t="str">
        <f t="shared" si="17"/>
        <v>cipc-ca_DisclosureOfBoardsAndDirectorsExplanatory</v>
      </c>
      <c r="E260" t="s">
        <v>320</v>
      </c>
      <c r="F260" t="s">
        <v>87</v>
      </c>
      <c r="L260" t="s">
        <v>88</v>
      </c>
      <c r="M260" t="s">
        <v>90</v>
      </c>
      <c r="N260" t="s">
        <v>89</v>
      </c>
      <c r="O260" s="43" t="s">
        <v>362</v>
      </c>
    </row>
    <row r="261" spans="1:15" x14ac:dyDescent="0.25">
      <c r="A261" s="16">
        <v>260</v>
      </c>
      <c r="B261" s="15" t="s">
        <v>465</v>
      </c>
      <c r="C261" t="s">
        <v>418</v>
      </c>
      <c r="D261" s="15" t="str">
        <f t="shared" si="17"/>
        <v>cipc-ca_DisclosureOfRoleAndFunctionOfBoardExplanatory</v>
      </c>
      <c r="E261" t="s">
        <v>320</v>
      </c>
      <c r="F261" t="s">
        <v>87</v>
      </c>
      <c r="L261" t="s">
        <v>88</v>
      </c>
      <c r="M261" t="s">
        <v>90</v>
      </c>
      <c r="N261" t="s">
        <v>89</v>
      </c>
      <c r="O261" s="43" t="s">
        <v>3010</v>
      </c>
    </row>
    <row r="262" spans="1:15" x14ac:dyDescent="0.25">
      <c r="A262" s="16">
        <v>261</v>
      </c>
      <c r="B262" s="15" t="s">
        <v>465</v>
      </c>
      <c r="C262" t="s">
        <v>415</v>
      </c>
      <c r="D262" s="15" t="str">
        <f t="shared" si="17"/>
        <v>cipc-ca_DisclosureOfBoardsCompositionExplanatory</v>
      </c>
      <c r="E262" t="s">
        <v>320</v>
      </c>
      <c r="F262" t="s">
        <v>87</v>
      </c>
      <c r="L262" t="s">
        <v>88</v>
      </c>
      <c r="M262" t="s">
        <v>90</v>
      </c>
      <c r="N262" t="s">
        <v>89</v>
      </c>
      <c r="O262" s="43" t="s">
        <v>363</v>
      </c>
    </row>
    <row r="263" spans="1:15" x14ac:dyDescent="0.25">
      <c r="A263" s="16">
        <v>262</v>
      </c>
      <c r="B263" s="15" t="s">
        <v>465</v>
      </c>
      <c r="C263" t="s">
        <v>416</v>
      </c>
      <c r="D263" s="15" t="str">
        <f t="shared" si="17"/>
        <v>cipc-ca_DisclosureOfBoardsAppointmentProcessExplanatory</v>
      </c>
      <c r="E263" t="s">
        <v>320</v>
      </c>
      <c r="F263" t="s">
        <v>87</v>
      </c>
      <c r="L263" t="s">
        <v>88</v>
      </c>
      <c r="M263" t="s">
        <v>90</v>
      </c>
      <c r="N263" t="s">
        <v>89</v>
      </c>
      <c r="O263" s="43" t="s">
        <v>364</v>
      </c>
    </row>
    <row r="264" spans="1:15" x14ac:dyDescent="0.25">
      <c r="A264" s="16">
        <v>263</v>
      </c>
      <c r="B264" s="15" t="s">
        <v>465</v>
      </c>
      <c r="C264" t="s">
        <v>391</v>
      </c>
      <c r="D264" s="15" t="str">
        <f t="shared" si="17"/>
        <v>cipc-ca_DisclosureOfDirectorDevelopmentExplanatory</v>
      </c>
      <c r="E264" t="s">
        <v>320</v>
      </c>
      <c r="F264" t="s">
        <v>87</v>
      </c>
      <c r="L264" t="s">
        <v>88</v>
      </c>
      <c r="M264" t="s">
        <v>90</v>
      </c>
      <c r="N264" t="s">
        <v>89</v>
      </c>
      <c r="O264" s="43" t="s">
        <v>365</v>
      </c>
    </row>
    <row r="265" spans="1:15" x14ac:dyDescent="0.25">
      <c r="A265" s="16">
        <v>264</v>
      </c>
      <c r="B265" s="15" t="s">
        <v>465</v>
      </c>
      <c r="C265" t="s">
        <v>392</v>
      </c>
      <c r="D265" s="15" t="str">
        <f t="shared" si="17"/>
        <v>cipc-ca_DisclosureOfPerformanceAssessmentExplanatory</v>
      </c>
      <c r="E265" t="s">
        <v>320</v>
      </c>
      <c r="F265" t="s">
        <v>87</v>
      </c>
      <c r="L265" t="s">
        <v>88</v>
      </c>
      <c r="M265" t="s">
        <v>90</v>
      </c>
      <c r="N265" t="s">
        <v>89</v>
      </c>
      <c r="O265" s="43" t="s">
        <v>366</v>
      </c>
    </row>
    <row r="266" spans="1:15" x14ac:dyDescent="0.25">
      <c r="A266" s="16">
        <v>265</v>
      </c>
      <c r="B266" s="15" t="s">
        <v>465</v>
      </c>
      <c r="C266" t="s">
        <v>393</v>
      </c>
      <c r="D266" s="15" t="str">
        <f t="shared" si="17"/>
        <v>cipc-ca_DisclosureOfBoardCommitteesExplanatory</v>
      </c>
      <c r="E266" t="s">
        <v>320</v>
      </c>
      <c r="F266" t="s">
        <v>87</v>
      </c>
      <c r="L266" t="s">
        <v>88</v>
      </c>
      <c r="M266" t="s">
        <v>90</v>
      </c>
      <c r="N266" t="s">
        <v>89</v>
      </c>
      <c r="O266" s="43" t="s">
        <v>368</v>
      </c>
    </row>
    <row r="267" spans="1:15" x14ac:dyDescent="0.25">
      <c r="A267" s="16">
        <v>266</v>
      </c>
      <c r="B267" s="15" t="s">
        <v>465</v>
      </c>
      <c r="C267" t="s">
        <v>394</v>
      </c>
      <c r="D267" s="15" t="str">
        <f t="shared" si="17"/>
        <v>cipc-ca_DisclosureOfGroupBoardsExplanatory</v>
      </c>
      <c r="E267" t="s">
        <v>320</v>
      </c>
      <c r="F267" t="s">
        <v>87</v>
      </c>
      <c r="L267" t="s">
        <v>88</v>
      </c>
      <c r="M267" t="s">
        <v>90</v>
      </c>
      <c r="N267" t="s">
        <v>89</v>
      </c>
      <c r="O267" s="43" t="s">
        <v>369</v>
      </c>
    </row>
    <row r="268" spans="1:15" x14ac:dyDescent="0.25">
      <c r="A268" s="16">
        <v>267</v>
      </c>
      <c r="B268" s="15" t="s">
        <v>465</v>
      </c>
      <c r="C268" t="s">
        <v>461</v>
      </c>
      <c r="D268" s="15" t="str">
        <f t="shared" si="17"/>
        <v>cipc-ca_DisclosureOfGovernanceOfCompanySecretaryPositionExplanatory</v>
      </c>
      <c r="E268" t="s">
        <v>320</v>
      </c>
      <c r="F268" t="s">
        <v>87</v>
      </c>
      <c r="L268" t="s">
        <v>88</v>
      </c>
      <c r="M268" t="s">
        <v>90</v>
      </c>
      <c r="N268" t="s">
        <v>89</v>
      </c>
      <c r="O268" s="43" t="s">
        <v>454</v>
      </c>
    </row>
    <row r="269" spans="1:15" x14ac:dyDescent="0.25">
      <c r="A269" s="16">
        <v>268</v>
      </c>
      <c r="B269" s="15" t="s">
        <v>465</v>
      </c>
      <c r="C269" t="s">
        <v>395</v>
      </c>
      <c r="D269" s="15" t="str">
        <f t="shared" si="17"/>
        <v>cipc-ca_DisclosureOfCorporateCitizenshipExplanatory</v>
      </c>
      <c r="E269" t="s">
        <v>320</v>
      </c>
      <c r="F269" t="s">
        <v>87</v>
      </c>
      <c r="L269" t="s">
        <v>88</v>
      </c>
      <c r="M269" t="s">
        <v>90</v>
      </c>
      <c r="N269" t="s">
        <v>89</v>
      </c>
      <c r="O269" s="43" t="s">
        <v>370</v>
      </c>
    </row>
    <row r="270" spans="1:15" s="43" customFormat="1" x14ac:dyDescent="0.25">
      <c r="A270" s="16">
        <v>269</v>
      </c>
      <c r="B270" s="16" t="s">
        <v>465</v>
      </c>
      <c r="C270" t="s">
        <v>2787</v>
      </c>
      <c r="D270" s="16" t="str">
        <f t="shared" si="17"/>
        <v>cipc-ca_DisclosureOfRemunerationCommitteeExplanatory</v>
      </c>
      <c r="E270" s="43" t="s">
        <v>320</v>
      </c>
      <c r="F270" s="43" t="s">
        <v>87</v>
      </c>
      <c r="L270" s="43" t="s">
        <v>88</v>
      </c>
      <c r="M270" s="43" t="s">
        <v>90</v>
      </c>
      <c r="N270" s="43" t="s">
        <v>89</v>
      </c>
      <c r="O270" s="16" t="s">
        <v>452</v>
      </c>
    </row>
    <row r="271" spans="1:15" s="43" customFormat="1" x14ac:dyDescent="0.25">
      <c r="A271" s="16">
        <v>270</v>
      </c>
      <c r="B271" s="16" t="s">
        <v>465</v>
      </c>
      <c r="C271" t="s">
        <v>396</v>
      </c>
      <c r="D271" s="16" t="str">
        <f t="shared" si="17"/>
        <v>cipc-ca_DisclosureOfAuditCommitteesExplanatory</v>
      </c>
      <c r="E271" s="43" t="s">
        <v>320</v>
      </c>
      <c r="F271" s="43" t="s">
        <v>87</v>
      </c>
      <c r="L271" s="43" t="s">
        <v>88</v>
      </c>
      <c r="M271" s="43" t="s">
        <v>90</v>
      </c>
      <c r="N271" s="43" t="s">
        <v>89</v>
      </c>
      <c r="O271" s="43" t="s">
        <v>367</v>
      </c>
    </row>
    <row r="272" spans="1:15" s="43" customFormat="1" x14ac:dyDescent="0.25">
      <c r="A272" s="16">
        <v>271</v>
      </c>
      <c r="B272" s="16" t="s">
        <v>465</v>
      </c>
      <c r="C272" t="s">
        <v>417</v>
      </c>
      <c r="D272" s="16" t="str">
        <f t="shared" si="17"/>
        <v>cipc-ca_DisclosureOfMembershipAndResourcesOfAuditCommitteeExplanatory</v>
      </c>
      <c r="E272" s="43" t="s">
        <v>320</v>
      </c>
      <c r="F272" s="43" t="s">
        <v>87</v>
      </c>
      <c r="L272" s="43" t="s">
        <v>88</v>
      </c>
      <c r="M272" s="43" t="s">
        <v>90</v>
      </c>
      <c r="N272" s="43" t="s">
        <v>89</v>
      </c>
      <c r="O272" s="43" t="s">
        <v>3006</v>
      </c>
    </row>
    <row r="273" spans="1:15" s="43" customFormat="1" x14ac:dyDescent="0.25">
      <c r="A273" s="16">
        <v>272</v>
      </c>
      <c r="B273" s="16" t="s">
        <v>465</v>
      </c>
      <c r="C273" t="s">
        <v>419</v>
      </c>
      <c r="D273" s="16" t="str">
        <f t="shared" si="17"/>
        <v>cipc-ca_DisclosureOfResponsibilitiesOfAuditCommitteeExplanatory</v>
      </c>
      <c r="E273" s="43" t="s">
        <v>320</v>
      </c>
      <c r="F273" s="43" t="s">
        <v>87</v>
      </c>
      <c r="L273" s="43" t="s">
        <v>88</v>
      </c>
      <c r="M273" s="43" t="s">
        <v>90</v>
      </c>
      <c r="N273" s="43" t="s">
        <v>89</v>
      </c>
      <c r="O273" s="43" t="s">
        <v>3007</v>
      </c>
    </row>
    <row r="274" spans="1:15" s="43" customFormat="1" x14ac:dyDescent="0.25">
      <c r="A274" s="16">
        <v>273</v>
      </c>
      <c r="B274" s="16" t="s">
        <v>465</v>
      </c>
      <c r="C274" t="s">
        <v>397</v>
      </c>
      <c r="D274" s="16" t="str">
        <f t="shared" si="17"/>
        <v>cipc-ca_DisclosureOfInternalAssuranceProvidersExplanatory</v>
      </c>
      <c r="E274" s="43" t="s">
        <v>320</v>
      </c>
      <c r="F274" s="43" t="s">
        <v>87</v>
      </c>
      <c r="L274" s="43" t="s">
        <v>88</v>
      </c>
      <c r="M274" s="43" t="s">
        <v>90</v>
      </c>
      <c r="N274" s="43" t="s">
        <v>89</v>
      </c>
      <c r="O274" s="43" t="s">
        <v>371</v>
      </c>
    </row>
    <row r="275" spans="1:15" s="43" customFormat="1" x14ac:dyDescent="0.25">
      <c r="A275" s="16">
        <v>274</v>
      </c>
      <c r="B275" s="16" t="s">
        <v>465</v>
      </c>
      <c r="C275" s="43" t="s">
        <v>398</v>
      </c>
      <c r="D275" s="16" t="str">
        <f t="shared" si="17"/>
        <v>cipc-ca_DisclosureOfExternalAssuranceProvidersExplanatory</v>
      </c>
      <c r="E275" s="43" t="s">
        <v>320</v>
      </c>
      <c r="F275" s="43" t="s">
        <v>87</v>
      </c>
      <c r="L275" s="43" t="s">
        <v>88</v>
      </c>
      <c r="M275" s="43" t="s">
        <v>90</v>
      </c>
      <c r="N275" s="43" t="s">
        <v>89</v>
      </c>
      <c r="O275" s="43" t="s">
        <v>2915</v>
      </c>
    </row>
    <row r="276" spans="1:15" s="43" customFormat="1" x14ac:dyDescent="0.25">
      <c r="A276" s="16">
        <v>275</v>
      </c>
      <c r="B276" s="16" t="s">
        <v>465</v>
      </c>
      <c r="C276" s="43" t="s">
        <v>399</v>
      </c>
      <c r="D276" s="16" t="str">
        <f t="shared" si="17"/>
        <v>cipc-ca_DisclosureOfAuditCommitteesReportingExplanatory</v>
      </c>
      <c r="E276" s="43" t="s">
        <v>320</v>
      </c>
      <c r="F276" s="43" t="s">
        <v>87</v>
      </c>
      <c r="L276" s="43" t="s">
        <v>88</v>
      </c>
      <c r="M276" s="43" t="s">
        <v>90</v>
      </c>
      <c r="N276" s="43" t="s">
        <v>89</v>
      </c>
      <c r="O276" s="43" t="s">
        <v>372</v>
      </c>
    </row>
    <row r="277" spans="1:15" s="43" customFormat="1" x14ac:dyDescent="0.25">
      <c r="A277" s="16">
        <v>276</v>
      </c>
      <c r="B277" s="16" t="s">
        <v>465</v>
      </c>
      <c r="C277" s="43" t="s">
        <v>400</v>
      </c>
      <c r="D277" s="16" t="str">
        <f t="shared" si="17"/>
        <v>cipc-ca_DisclosureOfRiskManagementExplanatory</v>
      </c>
      <c r="E277" s="43" t="s">
        <v>320</v>
      </c>
      <c r="F277" s="43" t="s">
        <v>87</v>
      </c>
      <c r="L277" s="43" t="s">
        <v>88</v>
      </c>
      <c r="M277" s="43" t="s">
        <v>90</v>
      </c>
      <c r="N277" s="43" t="s">
        <v>89</v>
      </c>
      <c r="O277" s="43" t="s">
        <v>373</v>
      </c>
    </row>
    <row r="278" spans="1:15" s="43" customFormat="1" x14ac:dyDescent="0.25">
      <c r="A278" s="16">
        <v>277</v>
      </c>
      <c r="B278" s="16" t="s">
        <v>465</v>
      </c>
      <c r="C278" s="43" t="s">
        <v>401</v>
      </c>
      <c r="D278" s="16" t="str">
        <f t="shared" si="17"/>
        <v>cipc-ca_DisclosureOfResponsibilityForRiskManagementExplanatory</v>
      </c>
      <c r="E278" s="43" t="s">
        <v>320</v>
      </c>
      <c r="F278" s="43" t="s">
        <v>87</v>
      </c>
      <c r="L278" s="43" t="s">
        <v>88</v>
      </c>
      <c r="M278" s="43" t="s">
        <v>90</v>
      </c>
      <c r="N278" s="43" t="s">
        <v>89</v>
      </c>
      <c r="O278" s="43" t="s">
        <v>374</v>
      </c>
    </row>
    <row r="279" spans="1:15" s="43" customFormat="1" x14ac:dyDescent="0.25">
      <c r="A279" s="16">
        <v>278</v>
      </c>
      <c r="B279" s="16" t="s">
        <v>465</v>
      </c>
      <c r="C279" s="43" t="s">
        <v>2917</v>
      </c>
      <c r="D279" s="16" t="str">
        <f t="shared" si="17"/>
        <v>cipc-ca_DisclosureOfRiskAssessmentExplanatory</v>
      </c>
      <c r="E279" s="43" t="s">
        <v>320</v>
      </c>
      <c r="F279" s="43" t="s">
        <v>87</v>
      </c>
      <c r="L279" s="43" t="s">
        <v>88</v>
      </c>
      <c r="M279" s="43" t="s">
        <v>90</v>
      </c>
      <c r="N279" s="43" t="s">
        <v>89</v>
      </c>
      <c r="O279" s="43" t="s">
        <v>2916</v>
      </c>
    </row>
    <row r="280" spans="1:15" s="43" customFormat="1" x14ac:dyDescent="0.25">
      <c r="A280" s="16">
        <v>279</v>
      </c>
      <c r="B280" s="16" t="s">
        <v>465</v>
      </c>
      <c r="C280" s="43" t="s">
        <v>402</v>
      </c>
      <c r="D280" s="16" t="str">
        <f t="shared" si="17"/>
        <v>cipc-ca_DisclosureOfRiskIdentificationExplanatory</v>
      </c>
      <c r="E280" s="43" t="s">
        <v>320</v>
      </c>
      <c r="F280" s="43" t="s">
        <v>87</v>
      </c>
      <c r="L280" s="43" t="s">
        <v>88</v>
      </c>
      <c r="M280" s="43" t="s">
        <v>90</v>
      </c>
      <c r="N280" s="43" t="s">
        <v>89</v>
      </c>
      <c r="O280" s="43" t="s">
        <v>375</v>
      </c>
    </row>
    <row r="281" spans="1:15" s="43" customFormat="1" x14ac:dyDescent="0.25">
      <c r="A281" s="16">
        <v>280</v>
      </c>
      <c r="B281" s="16" t="s">
        <v>465</v>
      </c>
      <c r="C281" s="43" t="s">
        <v>403</v>
      </c>
      <c r="D281" s="16" t="str">
        <f t="shared" si="17"/>
        <v>cipc-ca_DisclosureOfRiskQuantificationAndResponseExplanatory</v>
      </c>
      <c r="E281" s="43" t="s">
        <v>320</v>
      </c>
      <c r="F281" s="43" t="s">
        <v>87</v>
      </c>
      <c r="L281" s="43" t="s">
        <v>88</v>
      </c>
      <c r="M281" s="43" t="s">
        <v>90</v>
      </c>
      <c r="N281" s="43" t="s">
        <v>89</v>
      </c>
      <c r="O281" s="43" t="s">
        <v>376</v>
      </c>
    </row>
    <row r="282" spans="1:15" s="43" customFormat="1" x14ac:dyDescent="0.25">
      <c r="A282" s="16">
        <v>281</v>
      </c>
      <c r="B282" s="16" t="s">
        <v>465</v>
      </c>
      <c r="C282" s="43" t="s">
        <v>420</v>
      </c>
      <c r="D282" s="16" t="str">
        <f t="shared" si="17"/>
        <v>cipc-ca_DisclosureOfAssuranceOverRiskManagementProcessExplanatory</v>
      </c>
      <c r="E282" s="43" t="s">
        <v>320</v>
      </c>
      <c r="F282" s="43" t="s">
        <v>87</v>
      </c>
      <c r="L282" s="43" t="s">
        <v>88</v>
      </c>
      <c r="M282" s="43" t="s">
        <v>90</v>
      </c>
      <c r="N282" s="43" t="s">
        <v>89</v>
      </c>
      <c r="O282" s="43" t="s">
        <v>3011</v>
      </c>
    </row>
    <row r="283" spans="1:15" s="43" customFormat="1" x14ac:dyDescent="0.25">
      <c r="A283" s="16">
        <v>282</v>
      </c>
      <c r="B283" s="16" t="s">
        <v>465</v>
      </c>
      <c r="C283" s="43" t="s">
        <v>404</v>
      </c>
      <c r="D283" s="16" t="str">
        <f t="shared" si="17"/>
        <v>cipc-ca_DisclosureOfKeyRisksExplanatory</v>
      </c>
      <c r="E283" s="43" t="s">
        <v>320</v>
      </c>
      <c r="F283" s="43" t="s">
        <v>87</v>
      </c>
      <c r="L283" s="43" t="s">
        <v>88</v>
      </c>
      <c r="M283" s="43" t="s">
        <v>90</v>
      </c>
      <c r="N283" s="43" t="s">
        <v>89</v>
      </c>
      <c r="O283" s="43" t="s">
        <v>377</v>
      </c>
    </row>
    <row r="284" spans="1:15" s="43" customFormat="1" x14ac:dyDescent="0.25">
      <c r="A284" s="16">
        <v>283</v>
      </c>
      <c r="B284" s="16" t="s">
        <v>465</v>
      </c>
      <c r="C284" s="43" t="s">
        <v>462</v>
      </c>
      <c r="D284" s="16" t="str">
        <f t="shared" ref="D284" si="20">CONCATENATE(B284,"_",C284)</f>
        <v>cipc-ca_DisclosureOfInformationTechnologyCommitteeExplanatory</v>
      </c>
      <c r="E284" s="43" t="s">
        <v>320</v>
      </c>
      <c r="F284" s="43" t="s">
        <v>87</v>
      </c>
      <c r="L284" s="43" t="s">
        <v>88</v>
      </c>
      <c r="M284" s="43" t="s">
        <v>90</v>
      </c>
      <c r="N284" s="43" t="s">
        <v>89</v>
      </c>
      <c r="O284" s="43" t="s">
        <v>453</v>
      </c>
    </row>
    <row r="285" spans="1:15" s="43" customFormat="1" x14ac:dyDescent="0.25">
      <c r="A285" s="16">
        <v>284</v>
      </c>
      <c r="B285" s="16" t="s">
        <v>465</v>
      </c>
      <c r="C285" s="43" t="s">
        <v>405</v>
      </c>
      <c r="D285" s="16" t="str">
        <f t="shared" si="17"/>
        <v>cipc-ca_DisclosureOfInternalAuditExplanatory</v>
      </c>
      <c r="E285" s="43" t="s">
        <v>320</v>
      </c>
      <c r="F285" s="43" t="s">
        <v>87</v>
      </c>
      <c r="L285" s="43" t="s">
        <v>88</v>
      </c>
      <c r="M285" s="43" t="s">
        <v>90</v>
      </c>
      <c r="N285" s="43" t="s">
        <v>89</v>
      </c>
      <c r="O285" s="43" t="s">
        <v>378</v>
      </c>
    </row>
    <row r="286" spans="1:15" s="43" customFormat="1" x14ac:dyDescent="0.25">
      <c r="A286" s="16">
        <v>285</v>
      </c>
      <c r="B286" s="16" t="s">
        <v>465</v>
      </c>
      <c r="C286" s="43" t="s">
        <v>406</v>
      </c>
      <c r="D286" s="16" t="str">
        <f t="shared" si="17"/>
        <v>cipc-ca_DisclosureOfNeedAndRoleOfInternalAuditExplanatory</v>
      </c>
      <c r="E286" s="43" t="s">
        <v>320</v>
      </c>
      <c r="F286" s="43" t="s">
        <v>87</v>
      </c>
      <c r="L286" s="43" t="s">
        <v>88</v>
      </c>
      <c r="M286" s="43" t="s">
        <v>90</v>
      </c>
      <c r="N286" s="43" t="s">
        <v>89</v>
      </c>
      <c r="O286" s="43" t="s">
        <v>379</v>
      </c>
    </row>
    <row r="287" spans="1:15" s="43" customFormat="1" x14ac:dyDescent="0.25">
      <c r="A287" s="16">
        <v>286</v>
      </c>
      <c r="B287" s="16" t="s">
        <v>465</v>
      </c>
      <c r="C287" s="43" t="s">
        <v>421</v>
      </c>
      <c r="D287" s="16" t="str">
        <f t="shared" si="17"/>
        <v>cipc-ca_DisclosureOfInternalAuditsApproachAndPlanExplanatory</v>
      </c>
      <c r="E287" s="43" t="s">
        <v>320</v>
      </c>
      <c r="F287" s="43" t="s">
        <v>87</v>
      </c>
      <c r="L287" s="43" t="s">
        <v>88</v>
      </c>
      <c r="M287" s="43" t="s">
        <v>90</v>
      </c>
      <c r="N287" s="43" t="s">
        <v>89</v>
      </c>
      <c r="O287" s="43" t="s">
        <v>380</v>
      </c>
    </row>
    <row r="288" spans="1:15" s="43" customFormat="1" x14ac:dyDescent="0.25">
      <c r="A288" s="16">
        <v>287</v>
      </c>
      <c r="B288" s="16" t="s">
        <v>465</v>
      </c>
      <c r="C288" s="43" t="s">
        <v>422</v>
      </c>
      <c r="D288" s="16" t="str">
        <f t="shared" si="17"/>
        <v>cipc-ca_DisclosureOfInternalAuditsStatusInCompanyExplanatory</v>
      </c>
      <c r="E288" s="43" t="s">
        <v>320</v>
      </c>
      <c r="F288" s="43" t="s">
        <v>87</v>
      </c>
      <c r="L288" s="43" t="s">
        <v>88</v>
      </c>
      <c r="M288" s="43" t="s">
        <v>90</v>
      </c>
      <c r="N288" s="43" t="s">
        <v>89</v>
      </c>
      <c r="O288" s="43" t="s">
        <v>2983</v>
      </c>
    </row>
    <row r="289" spans="1:16" s="43" customFormat="1" x14ac:dyDescent="0.25">
      <c r="A289" s="16">
        <v>288</v>
      </c>
      <c r="B289" s="16" t="s">
        <v>465</v>
      </c>
      <c r="C289" s="43" t="s">
        <v>2788</v>
      </c>
      <c r="D289" s="16" t="str">
        <f t="shared" si="17"/>
        <v>cipc-ca_ExemptionByApplyingToCompaniesTribunal</v>
      </c>
      <c r="E289" s="43" t="s">
        <v>94</v>
      </c>
      <c r="F289" s="43" t="s">
        <v>87</v>
      </c>
      <c r="L289" s="43" t="s">
        <v>88</v>
      </c>
      <c r="M289" s="43" t="s">
        <v>90</v>
      </c>
      <c r="N289" s="43" t="s">
        <v>89</v>
      </c>
      <c r="O289" s="16" t="s">
        <v>2661</v>
      </c>
    </row>
    <row r="290" spans="1:16" s="43" customFormat="1" x14ac:dyDescent="0.25">
      <c r="A290" s="16">
        <v>289</v>
      </c>
      <c r="B290" s="16" t="s">
        <v>465</v>
      </c>
      <c r="C290" s="43" t="s">
        <v>2789</v>
      </c>
      <c r="D290" s="16" t="str">
        <f t="shared" si="17"/>
        <v>cipc-ca_ExemptionReferenceNumber</v>
      </c>
      <c r="E290" s="43" t="s">
        <v>86</v>
      </c>
      <c r="F290" s="43" t="s">
        <v>87</v>
      </c>
      <c r="L290" s="43" t="s">
        <v>88</v>
      </c>
      <c r="M290" s="43" t="s">
        <v>90</v>
      </c>
      <c r="N290" s="43" t="s">
        <v>89</v>
      </c>
      <c r="O290" s="16" t="s">
        <v>2663</v>
      </c>
    </row>
    <row r="291" spans="1:16" s="43" customFormat="1" x14ac:dyDescent="0.25">
      <c r="A291" s="16">
        <v>290</v>
      </c>
      <c r="B291" s="16" t="s">
        <v>465</v>
      </c>
      <c r="C291" s="43" t="s">
        <v>463</v>
      </c>
      <c r="D291" s="16" t="str">
        <f t="shared" ref="D291" si="21">CONCATENATE(B291,"_",C291)</f>
        <v>cipc-ca_DisclosureOfSocialAndEthicsCommitteeExplanatory</v>
      </c>
      <c r="E291" s="43" t="s">
        <v>320</v>
      </c>
      <c r="F291" s="43" t="s">
        <v>87</v>
      </c>
      <c r="L291" s="43" t="s">
        <v>88</v>
      </c>
      <c r="M291" s="43" t="s">
        <v>90</v>
      </c>
      <c r="N291" s="43" t="s">
        <v>89</v>
      </c>
      <c r="O291" s="43" t="s">
        <v>451</v>
      </c>
    </row>
    <row r="292" spans="1:16" s="43" customFormat="1" x14ac:dyDescent="0.25">
      <c r="A292" s="16">
        <v>291</v>
      </c>
      <c r="B292" s="16" t="s">
        <v>465</v>
      </c>
      <c r="C292" s="43" t="s">
        <v>407</v>
      </c>
      <c r="D292" s="16" t="str">
        <f t="shared" si="17"/>
        <v>cipc-ca_DisclosureOfIntegratedSustainabilityReportingExplanatory</v>
      </c>
      <c r="E292" s="43" t="s">
        <v>320</v>
      </c>
      <c r="F292" s="43" t="s">
        <v>87</v>
      </c>
      <c r="L292" s="43" t="s">
        <v>88</v>
      </c>
      <c r="M292" s="43" t="s">
        <v>90</v>
      </c>
      <c r="N292" s="43" t="s">
        <v>89</v>
      </c>
      <c r="O292" s="43" t="s">
        <v>381</v>
      </c>
    </row>
    <row r="293" spans="1:16" s="43" customFormat="1" x14ac:dyDescent="0.25">
      <c r="A293" s="16">
        <v>292</v>
      </c>
      <c r="B293" s="16" t="s">
        <v>465</v>
      </c>
      <c r="C293" s="43" t="s">
        <v>408</v>
      </c>
      <c r="D293" s="16" t="str">
        <f t="shared" si="17"/>
        <v>cipc-ca_DisclosureOfTransparencyAndAccountabilityExplanatory</v>
      </c>
      <c r="E293" s="43" t="s">
        <v>320</v>
      </c>
      <c r="F293" s="43" t="s">
        <v>87</v>
      </c>
      <c r="L293" s="43" t="s">
        <v>88</v>
      </c>
      <c r="M293" s="43" t="s">
        <v>90</v>
      </c>
      <c r="N293" s="43" t="s">
        <v>89</v>
      </c>
      <c r="O293" s="43" t="s">
        <v>382</v>
      </c>
    </row>
    <row r="294" spans="1:16" s="43" customFormat="1" x14ac:dyDescent="0.25">
      <c r="A294" s="16">
        <v>293</v>
      </c>
      <c r="B294" s="16" t="s">
        <v>465</v>
      </c>
      <c r="C294" s="43" t="s">
        <v>409</v>
      </c>
      <c r="D294" s="16" t="str">
        <f t="shared" si="17"/>
        <v>cipc-ca_DisclosureOfMethodsAndTimingOfReportingExplanatory</v>
      </c>
      <c r="E294" s="43" t="s">
        <v>320</v>
      </c>
      <c r="F294" s="43" t="s">
        <v>87</v>
      </c>
      <c r="L294" s="43" t="s">
        <v>88</v>
      </c>
      <c r="M294" s="43" t="s">
        <v>90</v>
      </c>
      <c r="N294" s="43" t="s">
        <v>89</v>
      </c>
      <c r="O294" s="43" t="s">
        <v>383</v>
      </c>
    </row>
    <row r="295" spans="1:16" x14ac:dyDescent="0.25">
      <c r="A295" s="16">
        <v>294</v>
      </c>
      <c r="B295" s="15" t="s">
        <v>465</v>
      </c>
      <c r="C295" s="43" t="s">
        <v>410</v>
      </c>
      <c r="D295" s="16" t="str">
        <f t="shared" si="17"/>
        <v>cipc-ca_DisclosureOfComplianceWithLawsRegulationsRulesAndStandardsExplanatory</v>
      </c>
      <c r="E295" s="43" t="s">
        <v>320</v>
      </c>
      <c r="F295" s="43" t="s">
        <v>87</v>
      </c>
      <c r="G295" s="43"/>
      <c r="H295" s="43"/>
      <c r="I295" s="43"/>
      <c r="J295" s="43"/>
      <c r="K295" s="43"/>
      <c r="L295" s="43" t="s">
        <v>88</v>
      </c>
      <c r="M295" s="43" t="s">
        <v>90</v>
      </c>
      <c r="N295" s="43" t="s">
        <v>89</v>
      </c>
      <c r="O295" s="43" t="s">
        <v>384</v>
      </c>
    </row>
    <row r="296" spans="1:16" x14ac:dyDescent="0.25">
      <c r="A296" s="16">
        <v>295</v>
      </c>
      <c r="B296" s="15" t="s">
        <v>465</v>
      </c>
      <c r="C296" s="43" t="s">
        <v>411</v>
      </c>
      <c r="D296" s="16" t="str">
        <f t="shared" si="17"/>
        <v>cipc-ca_DisclosureOfManagingStakeholderRelationshipsExplanatory</v>
      </c>
      <c r="E296" s="43" t="s">
        <v>320</v>
      </c>
      <c r="F296" s="43" t="s">
        <v>87</v>
      </c>
      <c r="G296" s="43"/>
      <c r="H296" s="43"/>
      <c r="I296" s="43"/>
      <c r="J296" s="43"/>
      <c r="K296" s="43"/>
      <c r="L296" s="43" t="s">
        <v>88</v>
      </c>
      <c r="M296" s="43" t="s">
        <v>90</v>
      </c>
      <c r="N296" s="43" t="s">
        <v>89</v>
      </c>
      <c r="O296" s="43" t="s">
        <v>385</v>
      </c>
    </row>
    <row r="297" spans="1:16" x14ac:dyDescent="0.25">
      <c r="A297" s="16">
        <v>296</v>
      </c>
      <c r="B297" s="15" t="s">
        <v>465</v>
      </c>
      <c r="C297" s="43" t="s">
        <v>412</v>
      </c>
      <c r="D297" s="16" t="str">
        <f t="shared" si="17"/>
        <v>cipc-ca_DisclosureOfDisputeResolutionExplanatory</v>
      </c>
      <c r="E297" s="43" t="s">
        <v>320</v>
      </c>
      <c r="F297" s="43" t="s">
        <v>87</v>
      </c>
      <c r="G297" s="43"/>
      <c r="H297" s="43"/>
      <c r="I297" s="43"/>
      <c r="J297" s="43"/>
      <c r="K297" s="43"/>
      <c r="L297" s="43" t="s">
        <v>88</v>
      </c>
      <c r="M297" s="43" t="s">
        <v>90</v>
      </c>
      <c r="N297" s="43" t="s">
        <v>89</v>
      </c>
      <c r="O297" s="43" t="s">
        <v>386</v>
      </c>
    </row>
    <row r="298" spans="1:16" x14ac:dyDescent="0.25">
      <c r="A298" s="16">
        <v>297</v>
      </c>
      <c r="B298" s="15" t="s">
        <v>465</v>
      </c>
      <c r="C298" s="43" t="s">
        <v>413</v>
      </c>
      <c r="D298" s="16" t="str">
        <f t="shared" si="17"/>
        <v>cipc-ca_DisclosureOfFundamentalAndAffectedTransactionsExplanatory</v>
      </c>
      <c r="E298" s="43" t="s">
        <v>320</v>
      </c>
      <c r="F298" s="43" t="s">
        <v>87</v>
      </c>
      <c r="G298" s="43"/>
      <c r="H298" s="43"/>
      <c r="I298" s="43"/>
      <c r="J298" s="43"/>
      <c r="K298" s="43"/>
      <c r="L298" s="43" t="s">
        <v>88</v>
      </c>
      <c r="M298" s="43" t="s">
        <v>90</v>
      </c>
      <c r="N298" s="43" t="s">
        <v>89</v>
      </c>
      <c r="O298" s="43" t="s">
        <v>387</v>
      </c>
    </row>
    <row r="299" spans="1:16" x14ac:dyDescent="0.25">
      <c r="A299" s="16">
        <v>298</v>
      </c>
      <c r="B299" s="15" t="s">
        <v>465</v>
      </c>
      <c r="C299" s="43" t="s">
        <v>2937</v>
      </c>
      <c r="D299" s="16" t="str">
        <f t="shared" ref="D299:D300" si="22">CONCATENATE(B299,"_",C299)</f>
        <v>cipc-ca_DisclosureOfAcquisitionOrDisposalsCommitteeExplanatory</v>
      </c>
      <c r="E299" s="43" t="s">
        <v>320</v>
      </c>
      <c r="F299" s="43" t="s">
        <v>87</v>
      </c>
      <c r="G299" s="43"/>
      <c r="H299" s="43"/>
      <c r="I299" s="43"/>
      <c r="J299" s="43"/>
      <c r="K299" s="43"/>
      <c r="L299" s="43" t="s">
        <v>88</v>
      </c>
      <c r="M299" s="43" t="s">
        <v>90</v>
      </c>
      <c r="N299" s="43" t="s">
        <v>89</v>
      </c>
      <c r="O299" s="43" t="s">
        <v>455</v>
      </c>
    </row>
    <row r="300" spans="1:16" s="43" customFormat="1" x14ac:dyDescent="0.25">
      <c r="A300" s="16">
        <v>299</v>
      </c>
      <c r="B300" s="16" t="s">
        <v>465</v>
      </c>
      <c r="C300" s="43" t="s">
        <v>2880</v>
      </c>
      <c r="D300" s="16" t="str">
        <f t="shared" si="22"/>
        <v>cipc-ca_ConsolidatedAndSeparateTable</v>
      </c>
      <c r="E300" s="16" t="s">
        <v>86</v>
      </c>
      <c r="F300" s="16" t="s">
        <v>354</v>
      </c>
      <c r="G300" s="16"/>
      <c r="H300" s="16"/>
      <c r="I300" s="16"/>
      <c r="J300" s="16"/>
      <c r="K300" s="16"/>
      <c r="L300" s="16" t="s">
        <v>88</v>
      </c>
      <c r="M300" s="16" t="s">
        <v>89</v>
      </c>
      <c r="N300" s="16" t="s">
        <v>89</v>
      </c>
      <c r="O300" s="16" t="s">
        <v>2881</v>
      </c>
      <c r="P300" s="16"/>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291"/>
  <sheetViews>
    <sheetView zoomScaleNormal="100" workbookViewId="0"/>
  </sheetViews>
  <sheetFormatPr defaultRowHeight="15" x14ac:dyDescent="0.25"/>
  <cols>
    <col min="1" max="1" width="10" style="78" bestFit="1" customWidth="1"/>
    <col min="2" max="3" width="80.140625" style="78" customWidth="1"/>
    <col min="4" max="4" width="19.140625" style="78" bestFit="1" customWidth="1"/>
    <col min="5" max="16384" width="9.140625" style="78"/>
  </cols>
  <sheetData>
    <row r="1" spans="1:5" x14ac:dyDescent="0.25">
      <c r="A1" s="84" t="s">
        <v>0</v>
      </c>
      <c r="B1" s="2" t="s">
        <v>2158</v>
      </c>
    </row>
    <row r="2" spans="1:5" x14ac:dyDescent="0.25">
      <c r="A2" s="84" t="s">
        <v>2</v>
      </c>
      <c r="B2" s="2" t="s">
        <v>2159</v>
      </c>
      <c r="C2" s="4"/>
    </row>
    <row r="3" spans="1:5" x14ac:dyDescent="0.25">
      <c r="A3" s="84" t="s">
        <v>3</v>
      </c>
      <c r="B3" s="2" t="s">
        <v>3207</v>
      </c>
    </row>
    <row r="4" spans="1:5" x14ac:dyDescent="0.25">
      <c r="A4" s="86" t="s">
        <v>4</v>
      </c>
      <c r="B4" s="86" t="s">
        <v>5</v>
      </c>
      <c r="C4" s="86" t="s">
        <v>2903</v>
      </c>
      <c r="D4" s="5" t="s">
        <v>3689</v>
      </c>
    </row>
    <row r="5" spans="1:5" x14ac:dyDescent="0.25">
      <c r="A5" s="37" t="s">
        <v>38</v>
      </c>
      <c r="B5" s="37" t="s">
        <v>2160</v>
      </c>
      <c r="C5" s="37" t="s">
        <v>2161</v>
      </c>
      <c r="D5" s="77"/>
    </row>
    <row r="6" spans="1:5" x14ac:dyDescent="0.25">
      <c r="A6" s="37" t="s">
        <v>38</v>
      </c>
      <c r="B6" s="37" t="s">
        <v>2162</v>
      </c>
      <c r="C6" s="64" t="s">
        <v>2163</v>
      </c>
      <c r="D6" s="77"/>
    </row>
    <row r="7" spans="1:5" x14ac:dyDescent="0.25">
      <c r="A7" s="37" t="s">
        <v>38</v>
      </c>
      <c r="B7" s="37" t="s">
        <v>2164</v>
      </c>
      <c r="C7" s="65" t="s">
        <v>2165</v>
      </c>
      <c r="D7" s="77"/>
    </row>
    <row r="8" spans="1:5" x14ac:dyDescent="0.25">
      <c r="A8" s="37" t="s">
        <v>38</v>
      </c>
      <c r="B8" s="37" t="s">
        <v>2166</v>
      </c>
      <c r="C8" s="66" t="s">
        <v>2167</v>
      </c>
      <c r="D8" s="77"/>
    </row>
    <row r="9" spans="1:5" x14ac:dyDescent="0.25">
      <c r="A9" s="37" t="s">
        <v>38</v>
      </c>
      <c r="B9" s="37" t="s">
        <v>2168</v>
      </c>
      <c r="C9" s="66" t="s">
        <v>2169</v>
      </c>
      <c r="D9" s="77"/>
    </row>
    <row r="10" spans="1:5" x14ac:dyDescent="0.25">
      <c r="A10" s="37" t="s">
        <v>38</v>
      </c>
      <c r="B10" s="37" t="s">
        <v>2170</v>
      </c>
      <c r="C10" s="66" t="s">
        <v>2171</v>
      </c>
      <c r="D10" s="77"/>
    </row>
    <row r="11" spans="1:5" x14ac:dyDescent="0.25">
      <c r="A11" s="37" t="s">
        <v>38</v>
      </c>
      <c r="B11" s="37" t="s">
        <v>2172</v>
      </c>
      <c r="C11" s="66" t="s">
        <v>2173</v>
      </c>
      <c r="D11" s="77"/>
    </row>
    <row r="12" spans="1:5" x14ac:dyDescent="0.25">
      <c r="A12" s="37" t="s">
        <v>38</v>
      </c>
      <c r="B12" s="37" t="s">
        <v>2174</v>
      </c>
      <c r="C12" s="66" t="s">
        <v>2175</v>
      </c>
      <c r="D12" s="6"/>
      <c r="E12" s="94"/>
    </row>
    <row r="13" spans="1:5" x14ac:dyDescent="0.25">
      <c r="A13" s="37" t="s">
        <v>38</v>
      </c>
      <c r="B13" s="37" t="s">
        <v>2176</v>
      </c>
      <c r="C13" s="66" t="s">
        <v>2177</v>
      </c>
      <c r="D13" s="6"/>
    </row>
    <row r="14" spans="1:5" x14ac:dyDescent="0.25">
      <c r="A14" s="37" t="s">
        <v>38</v>
      </c>
      <c r="B14" s="37" t="s">
        <v>2178</v>
      </c>
      <c r="C14" s="66" t="s">
        <v>2179</v>
      </c>
      <c r="D14" s="6"/>
    </row>
    <row r="15" spans="1:5" x14ac:dyDescent="0.25">
      <c r="A15" s="37" t="s">
        <v>38</v>
      </c>
      <c r="B15" s="37" t="s">
        <v>2180</v>
      </c>
      <c r="C15" s="66" t="s">
        <v>2181</v>
      </c>
      <c r="D15" s="6"/>
    </row>
    <row r="16" spans="1:5" x14ac:dyDescent="0.25">
      <c r="A16" s="37" t="s">
        <v>38</v>
      </c>
      <c r="B16" s="37" t="s">
        <v>2182</v>
      </c>
      <c r="C16" s="66" t="s">
        <v>2183</v>
      </c>
      <c r="D16" s="6"/>
    </row>
    <row r="17" spans="1:4" x14ac:dyDescent="0.25">
      <c r="A17" s="37" t="s">
        <v>38</v>
      </c>
      <c r="B17" s="37" t="s">
        <v>2184</v>
      </c>
      <c r="C17" s="66" t="s">
        <v>2185</v>
      </c>
      <c r="D17" s="6"/>
    </row>
    <row r="18" spans="1:4" x14ac:dyDescent="0.25">
      <c r="A18" s="37" t="s">
        <v>38</v>
      </c>
      <c r="B18" s="37" t="s">
        <v>2186</v>
      </c>
      <c r="C18" s="67" t="s">
        <v>2187</v>
      </c>
      <c r="D18" s="6"/>
    </row>
    <row r="19" spans="1:4" x14ac:dyDescent="0.25">
      <c r="A19" s="37" t="s">
        <v>38</v>
      </c>
      <c r="B19" s="37" t="s">
        <v>2188</v>
      </c>
      <c r="C19" s="68" t="s">
        <v>2189</v>
      </c>
      <c r="D19" s="6"/>
    </row>
    <row r="20" spans="1:4" x14ac:dyDescent="0.25">
      <c r="A20" s="37" t="s">
        <v>38</v>
      </c>
      <c r="B20" s="37" t="s">
        <v>2190</v>
      </c>
      <c r="C20" s="68" t="s">
        <v>2191</v>
      </c>
      <c r="D20" s="6"/>
    </row>
    <row r="21" spans="1:4" x14ac:dyDescent="0.25">
      <c r="A21" s="37" t="s">
        <v>38</v>
      </c>
      <c r="B21" s="37" t="s">
        <v>2192</v>
      </c>
      <c r="C21" s="67" t="s">
        <v>2193</v>
      </c>
      <c r="D21" s="6"/>
    </row>
    <row r="22" spans="1:4" x14ac:dyDescent="0.25">
      <c r="A22" s="37" t="s">
        <v>38</v>
      </c>
      <c r="B22" s="37" t="s">
        <v>2194</v>
      </c>
      <c r="C22" s="65" t="s">
        <v>2195</v>
      </c>
      <c r="D22" s="6"/>
    </row>
    <row r="23" spans="1:4" x14ac:dyDescent="0.25">
      <c r="A23" s="37" t="s">
        <v>38</v>
      </c>
      <c r="B23" s="37" t="s">
        <v>2196</v>
      </c>
      <c r="C23" s="66" t="s">
        <v>2197</v>
      </c>
      <c r="D23" s="6"/>
    </row>
    <row r="24" spans="1:4" x14ac:dyDescent="0.25">
      <c r="A24" s="37" t="s">
        <v>38</v>
      </c>
      <c r="B24" s="37" t="s">
        <v>2198</v>
      </c>
      <c r="C24" s="67" t="s">
        <v>2199</v>
      </c>
      <c r="D24" s="6"/>
    </row>
    <row r="25" spans="1:4" x14ac:dyDescent="0.25">
      <c r="A25" s="37" t="s">
        <v>38</v>
      </c>
      <c r="B25" s="37" t="s">
        <v>2200</v>
      </c>
      <c r="C25" s="68" t="s">
        <v>2201</v>
      </c>
      <c r="D25" s="6"/>
    </row>
    <row r="26" spans="1:4" x14ac:dyDescent="0.25">
      <c r="A26" s="37" t="s">
        <v>38</v>
      </c>
      <c r="B26" s="37" t="s">
        <v>2202</v>
      </c>
      <c r="C26" s="68" t="s">
        <v>2203</v>
      </c>
      <c r="D26" s="6"/>
    </row>
    <row r="27" spans="1:4" x14ac:dyDescent="0.25">
      <c r="A27" s="37" t="s">
        <v>38</v>
      </c>
      <c r="B27" s="37" t="s">
        <v>2204</v>
      </c>
      <c r="C27" s="67" t="s">
        <v>2205</v>
      </c>
      <c r="D27" s="6"/>
    </row>
    <row r="28" spans="1:4" x14ac:dyDescent="0.25">
      <c r="A28" s="37" t="s">
        <v>38</v>
      </c>
      <c r="B28" s="37" t="s">
        <v>2206</v>
      </c>
      <c r="C28" s="68" t="s">
        <v>2207</v>
      </c>
      <c r="D28" s="6"/>
    </row>
    <row r="29" spans="1:4" x14ac:dyDescent="0.25">
      <c r="A29" s="37" t="s">
        <v>38</v>
      </c>
      <c r="B29" s="37" t="s">
        <v>2208</v>
      </c>
      <c r="C29" s="68" t="s">
        <v>2209</v>
      </c>
      <c r="D29" s="6"/>
    </row>
    <row r="30" spans="1:4" x14ac:dyDescent="0.25">
      <c r="A30" s="37" t="s">
        <v>38</v>
      </c>
      <c r="B30" s="37" t="s">
        <v>2210</v>
      </c>
      <c r="C30" s="68" t="s">
        <v>2211</v>
      </c>
      <c r="D30" s="6"/>
    </row>
    <row r="31" spans="1:4" x14ac:dyDescent="0.25">
      <c r="A31" s="37" t="s">
        <v>38</v>
      </c>
      <c r="B31" s="37" t="s">
        <v>2212</v>
      </c>
      <c r="C31" s="67" t="s">
        <v>2213</v>
      </c>
      <c r="D31" s="6"/>
    </row>
    <row r="32" spans="1:4" x14ac:dyDescent="0.25">
      <c r="A32" s="37" t="s">
        <v>38</v>
      </c>
      <c r="B32" s="37" t="s">
        <v>2214</v>
      </c>
      <c r="C32" s="67" t="s">
        <v>2215</v>
      </c>
      <c r="D32" s="6"/>
    </row>
    <row r="33" spans="1:4" x14ac:dyDescent="0.25">
      <c r="A33" s="37" t="s">
        <v>38</v>
      </c>
      <c r="B33" s="37" t="s">
        <v>2216</v>
      </c>
      <c r="C33" s="67" t="s">
        <v>2217</v>
      </c>
      <c r="D33" s="6"/>
    </row>
    <row r="34" spans="1:4" x14ac:dyDescent="0.25">
      <c r="A34" s="37" t="s">
        <v>38</v>
      </c>
      <c r="B34" s="37" t="s">
        <v>2218</v>
      </c>
      <c r="C34" s="66" t="s">
        <v>2219</v>
      </c>
      <c r="D34" s="6"/>
    </row>
    <row r="35" spans="1:4" x14ac:dyDescent="0.25">
      <c r="A35" s="37" t="s">
        <v>38</v>
      </c>
      <c r="B35" s="37" t="s">
        <v>2220</v>
      </c>
      <c r="C35" s="67" t="s">
        <v>2221</v>
      </c>
      <c r="D35" s="6"/>
    </row>
    <row r="36" spans="1:4" x14ac:dyDescent="0.25">
      <c r="A36" s="37" t="s">
        <v>38</v>
      </c>
      <c r="B36" s="37" t="s">
        <v>2222</v>
      </c>
      <c r="C36" s="67" t="s">
        <v>2223</v>
      </c>
      <c r="D36" s="98"/>
    </row>
    <row r="37" spans="1:4" x14ac:dyDescent="0.25">
      <c r="A37" s="37" t="s">
        <v>38</v>
      </c>
      <c r="B37" s="37" t="s">
        <v>2224</v>
      </c>
      <c r="C37" s="66" t="s">
        <v>2225</v>
      </c>
      <c r="D37" s="98"/>
    </row>
    <row r="38" spans="1:4" x14ac:dyDescent="0.25">
      <c r="A38" s="37" t="s">
        <v>38</v>
      </c>
      <c r="B38" s="37" t="s">
        <v>2226</v>
      </c>
      <c r="C38" s="66" t="s">
        <v>2227</v>
      </c>
      <c r="D38" s="98"/>
    </row>
    <row r="39" spans="1:4" x14ac:dyDescent="0.25">
      <c r="A39" s="37" t="s">
        <v>38</v>
      </c>
      <c r="B39" s="37" t="s">
        <v>2228</v>
      </c>
      <c r="C39" s="66" t="s">
        <v>2229</v>
      </c>
      <c r="D39" s="98"/>
    </row>
    <row r="40" spans="1:4" x14ac:dyDescent="0.25">
      <c r="A40" s="37" t="s">
        <v>38</v>
      </c>
      <c r="B40" s="37" t="s">
        <v>2230</v>
      </c>
      <c r="C40" s="67" t="s">
        <v>2231</v>
      </c>
      <c r="D40" s="98"/>
    </row>
    <row r="41" spans="1:4" x14ac:dyDescent="0.25">
      <c r="A41" s="37" t="s">
        <v>38</v>
      </c>
      <c r="B41" s="37" t="s">
        <v>2232</v>
      </c>
      <c r="C41" s="67" t="s">
        <v>2233</v>
      </c>
      <c r="D41" s="98"/>
    </row>
    <row r="42" spans="1:4" x14ac:dyDescent="0.25">
      <c r="A42" s="37" t="s">
        <v>38</v>
      </c>
      <c r="B42" s="37" t="s">
        <v>2234</v>
      </c>
      <c r="C42" s="65" t="s">
        <v>2235</v>
      </c>
      <c r="D42" s="98"/>
    </row>
    <row r="43" spans="1:4" x14ac:dyDescent="0.25">
      <c r="A43" s="37" t="s">
        <v>38</v>
      </c>
      <c r="B43" s="37" t="s">
        <v>2236</v>
      </c>
      <c r="C43" s="65" t="s">
        <v>2237</v>
      </c>
      <c r="D43" s="98"/>
    </row>
    <row r="44" spans="1:4" x14ac:dyDescent="0.25">
      <c r="A44" s="37" t="s">
        <v>38</v>
      </c>
      <c r="B44" s="37" t="s">
        <v>2238</v>
      </c>
      <c r="C44" s="65" t="s">
        <v>2239</v>
      </c>
      <c r="D44" s="98"/>
    </row>
    <row r="45" spans="1:4" x14ac:dyDescent="0.25">
      <c r="A45" s="37" t="s">
        <v>38</v>
      </c>
      <c r="B45" s="37" t="s">
        <v>2240</v>
      </c>
      <c r="C45" s="65" t="s">
        <v>2241</v>
      </c>
      <c r="D45" s="98"/>
    </row>
    <row r="46" spans="1:4" x14ac:dyDescent="0.25">
      <c r="A46" s="37" t="s">
        <v>38</v>
      </c>
      <c r="B46" s="37" t="s">
        <v>2242</v>
      </c>
      <c r="C46" s="66" t="s">
        <v>2243</v>
      </c>
      <c r="D46" s="98"/>
    </row>
    <row r="47" spans="1:4" x14ac:dyDescent="0.25">
      <c r="A47" s="37" t="s">
        <v>38</v>
      </c>
      <c r="B47" s="37" t="s">
        <v>2244</v>
      </c>
      <c r="C47" s="66" t="s">
        <v>2245</v>
      </c>
      <c r="D47" s="98"/>
    </row>
    <row r="48" spans="1:4" x14ac:dyDescent="0.25">
      <c r="A48" s="37" t="s">
        <v>38</v>
      </c>
      <c r="B48" s="37" t="s">
        <v>2246</v>
      </c>
      <c r="C48" s="66" t="s">
        <v>2247</v>
      </c>
      <c r="D48" s="98"/>
    </row>
    <row r="49" spans="1:4" x14ac:dyDescent="0.25">
      <c r="A49" s="37" t="s">
        <v>38</v>
      </c>
      <c r="B49" s="37" t="s">
        <v>2248</v>
      </c>
      <c r="C49" s="66" t="s">
        <v>2249</v>
      </c>
      <c r="D49" s="98"/>
    </row>
    <row r="50" spans="1:4" x14ac:dyDescent="0.25">
      <c r="A50" s="37" t="s">
        <v>38</v>
      </c>
      <c r="B50" s="37" t="s">
        <v>2250</v>
      </c>
      <c r="C50" s="66" t="s">
        <v>2251</v>
      </c>
      <c r="D50" s="98"/>
    </row>
    <row r="51" spans="1:4" x14ac:dyDescent="0.25">
      <c r="A51" s="37" t="s">
        <v>38</v>
      </c>
      <c r="B51" s="37" t="s">
        <v>2252</v>
      </c>
      <c r="C51" s="66" t="s">
        <v>2253</v>
      </c>
      <c r="D51" s="98"/>
    </row>
    <row r="52" spans="1:4" x14ac:dyDescent="0.25">
      <c r="A52" s="37" t="s">
        <v>38</v>
      </c>
      <c r="B52" s="37" t="s">
        <v>2254</v>
      </c>
      <c r="C52" s="66" t="s">
        <v>2255</v>
      </c>
      <c r="D52" s="98"/>
    </row>
    <row r="53" spans="1:4" x14ac:dyDescent="0.25">
      <c r="A53" s="37" t="s">
        <v>38</v>
      </c>
      <c r="B53" s="37" t="s">
        <v>2256</v>
      </c>
      <c r="C53" s="66" t="s">
        <v>2257</v>
      </c>
      <c r="D53" s="98"/>
    </row>
    <row r="54" spans="1:4" x14ac:dyDescent="0.25">
      <c r="A54" s="37" t="s">
        <v>38</v>
      </c>
      <c r="B54" s="37" t="s">
        <v>2258</v>
      </c>
      <c r="C54" s="66" t="s">
        <v>2259</v>
      </c>
      <c r="D54" s="98"/>
    </row>
    <row r="55" spans="1:4" x14ac:dyDescent="0.25">
      <c r="A55" s="37" t="s">
        <v>38</v>
      </c>
      <c r="B55" s="37" t="s">
        <v>2260</v>
      </c>
      <c r="C55" s="66" t="s">
        <v>2261</v>
      </c>
      <c r="D55" s="98"/>
    </row>
    <row r="56" spans="1:4" x14ac:dyDescent="0.25">
      <c r="A56" s="37" t="s">
        <v>38</v>
      </c>
      <c r="B56" s="37" t="s">
        <v>2262</v>
      </c>
      <c r="C56" s="66" t="s">
        <v>2263</v>
      </c>
      <c r="D56" s="98"/>
    </row>
    <row r="57" spans="1:4" x14ac:dyDescent="0.25">
      <c r="A57" s="37" t="s">
        <v>38</v>
      </c>
      <c r="B57" s="37" t="s">
        <v>2264</v>
      </c>
      <c r="C57" s="66" t="s">
        <v>2265</v>
      </c>
      <c r="D57" s="98"/>
    </row>
    <row r="58" spans="1:4" x14ac:dyDescent="0.25">
      <c r="A58" s="37" t="s">
        <v>38</v>
      </c>
      <c r="B58" s="37" t="s">
        <v>2266</v>
      </c>
      <c r="C58" s="66" t="s">
        <v>2267</v>
      </c>
      <c r="D58" s="98"/>
    </row>
    <row r="59" spans="1:4" x14ac:dyDescent="0.25">
      <c r="A59" s="37" t="s">
        <v>38</v>
      </c>
      <c r="B59" s="37" t="s">
        <v>2268</v>
      </c>
      <c r="C59" s="65" t="s">
        <v>2269</v>
      </c>
      <c r="D59" s="98"/>
    </row>
    <row r="60" spans="1:4" x14ac:dyDescent="0.25">
      <c r="A60" s="37" t="s">
        <v>38</v>
      </c>
      <c r="B60" s="37" t="s">
        <v>2270</v>
      </c>
      <c r="C60" s="65" t="s">
        <v>2271</v>
      </c>
      <c r="D60" s="98"/>
    </row>
    <row r="61" spans="1:4" x14ac:dyDescent="0.25">
      <c r="A61" s="37" t="s">
        <v>38</v>
      </c>
      <c r="B61" s="37" t="s">
        <v>37</v>
      </c>
      <c r="C61" s="65" t="s">
        <v>2272</v>
      </c>
      <c r="D61" s="98" t="s">
        <v>3672</v>
      </c>
    </row>
    <row r="62" spans="1:4" x14ac:dyDescent="0.25">
      <c r="A62" s="37" t="s">
        <v>38</v>
      </c>
      <c r="B62" s="37" t="s">
        <v>2273</v>
      </c>
      <c r="C62" s="64" t="s">
        <v>2274</v>
      </c>
      <c r="D62" s="98"/>
    </row>
    <row r="63" spans="1:4" x14ac:dyDescent="0.25">
      <c r="A63" s="37" t="s">
        <v>38</v>
      </c>
      <c r="B63" s="37" t="s">
        <v>2275</v>
      </c>
      <c r="C63" s="65" t="s">
        <v>2276</v>
      </c>
      <c r="D63" s="98"/>
    </row>
    <row r="64" spans="1:4" x14ac:dyDescent="0.25">
      <c r="A64" s="37" t="s">
        <v>38</v>
      </c>
      <c r="B64" s="37" t="s">
        <v>2277</v>
      </c>
      <c r="C64" s="65" t="s">
        <v>2278</v>
      </c>
      <c r="D64" s="98"/>
    </row>
    <row r="65" spans="1:4" x14ac:dyDescent="0.25">
      <c r="A65" s="37" t="s">
        <v>38</v>
      </c>
      <c r="B65" s="37" t="s">
        <v>2279</v>
      </c>
      <c r="C65" s="65" t="s">
        <v>2280</v>
      </c>
      <c r="D65" s="98"/>
    </row>
    <row r="66" spans="1:4" x14ac:dyDescent="0.25">
      <c r="A66" s="37" t="s">
        <v>38</v>
      </c>
      <c r="B66" s="37" t="s">
        <v>2281</v>
      </c>
      <c r="C66" s="65" t="s">
        <v>2282</v>
      </c>
      <c r="D66" s="98"/>
    </row>
    <row r="67" spans="1:4" x14ac:dyDescent="0.25">
      <c r="A67" s="37" t="s">
        <v>38</v>
      </c>
      <c r="B67" s="37" t="s">
        <v>2283</v>
      </c>
      <c r="C67" s="65" t="s">
        <v>2284</v>
      </c>
      <c r="D67" s="98"/>
    </row>
    <row r="68" spans="1:4" x14ac:dyDescent="0.25">
      <c r="A68" s="37" t="s">
        <v>38</v>
      </c>
      <c r="B68" s="37" t="s">
        <v>2285</v>
      </c>
      <c r="C68" s="65" t="s">
        <v>2286</v>
      </c>
      <c r="D68" s="98"/>
    </row>
    <row r="69" spans="1:4" x14ac:dyDescent="0.25">
      <c r="A69" s="37" t="s">
        <v>38</v>
      </c>
      <c r="B69" s="37" t="s">
        <v>2287</v>
      </c>
      <c r="C69" s="65" t="s">
        <v>2288</v>
      </c>
      <c r="D69" s="98"/>
    </row>
    <row r="70" spans="1:4" x14ac:dyDescent="0.25">
      <c r="A70" s="37" t="s">
        <v>38</v>
      </c>
      <c r="B70" s="37" t="s">
        <v>2289</v>
      </c>
      <c r="C70" s="65" t="s">
        <v>2290</v>
      </c>
      <c r="D70" s="98"/>
    </row>
    <row r="71" spans="1:4" x14ac:dyDescent="0.25">
      <c r="A71" s="37" t="s">
        <v>38</v>
      </c>
      <c r="B71" s="37" t="s">
        <v>2291</v>
      </c>
      <c r="C71" s="64" t="s">
        <v>2292</v>
      </c>
      <c r="D71" s="98"/>
    </row>
    <row r="72" spans="1:4" x14ac:dyDescent="0.25">
      <c r="A72" s="37" t="s">
        <v>38</v>
      </c>
      <c r="B72" s="37" t="s">
        <v>2293</v>
      </c>
      <c r="C72" s="65" t="s">
        <v>2294</v>
      </c>
      <c r="D72" s="98"/>
    </row>
    <row r="73" spans="1:4" x14ac:dyDescent="0.25">
      <c r="A73" s="37" t="s">
        <v>38</v>
      </c>
      <c r="B73" s="37" t="s">
        <v>2295</v>
      </c>
      <c r="C73" s="66" t="s">
        <v>2296</v>
      </c>
      <c r="D73" s="98"/>
    </row>
    <row r="74" spans="1:4" x14ac:dyDescent="0.25">
      <c r="A74" s="37" t="s">
        <v>38</v>
      </c>
      <c r="B74" s="37" t="s">
        <v>2297</v>
      </c>
      <c r="C74" s="66" t="s">
        <v>2298</v>
      </c>
      <c r="D74" s="98"/>
    </row>
    <row r="75" spans="1:4" x14ac:dyDescent="0.25">
      <c r="A75" s="37" t="s">
        <v>38</v>
      </c>
      <c r="B75" s="37" t="s">
        <v>2299</v>
      </c>
      <c r="C75" s="66" t="s">
        <v>2300</v>
      </c>
      <c r="D75" s="98"/>
    </row>
    <row r="76" spans="1:4" x14ac:dyDescent="0.25">
      <c r="A76" s="37" t="s">
        <v>38</v>
      </c>
      <c r="B76" s="37" t="s">
        <v>2301</v>
      </c>
      <c r="C76" s="65" t="s">
        <v>2302</v>
      </c>
      <c r="D76" s="98"/>
    </row>
    <row r="77" spans="1:4" x14ac:dyDescent="0.25">
      <c r="A77" s="37" t="s">
        <v>38</v>
      </c>
      <c r="B77" s="37" t="s">
        <v>2303</v>
      </c>
      <c r="C77" s="66" t="s">
        <v>2304</v>
      </c>
      <c r="D77" s="98"/>
    </row>
    <row r="78" spans="1:4" x14ac:dyDescent="0.25">
      <c r="A78" s="37" t="s">
        <v>38</v>
      </c>
      <c r="B78" s="37" t="s">
        <v>2305</v>
      </c>
      <c r="C78" s="66" t="s">
        <v>2306</v>
      </c>
      <c r="D78" s="98"/>
    </row>
    <row r="79" spans="1:4" x14ac:dyDescent="0.25">
      <c r="A79" s="37" t="s">
        <v>38</v>
      </c>
      <c r="B79" s="37" t="s">
        <v>2307</v>
      </c>
      <c r="C79" s="66" t="s">
        <v>2308</v>
      </c>
      <c r="D79" s="98"/>
    </row>
    <row r="80" spans="1:4" x14ac:dyDescent="0.25">
      <c r="A80" s="37" t="s">
        <v>38</v>
      </c>
      <c r="B80" s="37" t="s">
        <v>2309</v>
      </c>
      <c r="C80" s="65" t="s">
        <v>2310</v>
      </c>
      <c r="D80" s="98"/>
    </row>
    <row r="81" spans="1:4" x14ac:dyDescent="0.25">
      <c r="A81" s="37" t="s">
        <v>38</v>
      </c>
      <c r="B81" s="37" t="s">
        <v>2311</v>
      </c>
      <c r="C81" s="66" t="s">
        <v>2312</v>
      </c>
      <c r="D81" s="98"/>
    </row>
    <row r="82" spans="1:4" x14ac:dyDescent="0.25">
      <c r="A82" s="37" t="s">
        <v>38</v>
      </c>
      <c r="B82" s="37" t="s">
        <v>2313</v>
      </c>
      <c r="C82" s="66" t="s">
        <v>2314</v>
      </c>
      <c r="D82" s="98"/>
    </row>
    <row r="83" spans="1:4" x14ac:dyDescent="0.25">
      <c r="A83" s="37" t="s">
        <v>38</v>
      </c>
      <c r="B83" s="37" t="s">
        <v>2315</v>
      </c>
      <c r="C83" s="66" t="s">
        <v>2316</v>
      </c>
      <c r="D83" s="98"/>
    </row>
    <row r="84" spans="1:4" x14ac:dyDescent="0.25">
      <c r="A84" s="37" t="s">
        <v>38</v>
      </c>
      <c r="B84" s="37" t="s">
        <v>2317</v>
      </c>
      <c r="C84" s="65" t="s">
        <v>2318</v>
      </c>
      <c r="D84" s="98"/>
    </row>
    <row r="85" spans="1:4" x14ac:dyDescent="0.25">
      <c r="A85" s="37" t="s">
        <v>38</v>
      </c>
      <c r="B85" s="37" t="s">
        <v>2319</v>
      </c>
      <c r="C85" s="65" t="s">
        <v>2320</v>
      </c>
      <c r="D85" s="98"/>
    </row>
    <row r="86" spans="1:4" x14ac:dyDescent="0.25">
      <c r="A86" s="37" t="s">
        <v>38</v>
      </c>
      <c r="B86" s="37" t="s">
        <v>2321</v>
      </c>
      <c r="C86" s="65" t="s">
        <v>2322</v>
      </c>
      <c r="D86" s="98"/>
    </row>
    <row r="87" spans="1:4" x14ac:dyDescent="0.25">
      <c r="A87" s="37" t="s">
        <v>38</v>
      </c>
      <c r="B87" s="37" t="s">
        <v>2323</v>
      </c>
      <c r="C87" s="66" t="s">
        <v>2324</v>
      </c>
      <c r="D87" s="98"/>
    </row>
    <row r="88" spans="1:4" x14ac:dyDescent="0.25">
      <c r="A88" s="37" t="s">
        <v>38</v>
      </c>
      <c r="B88" s="37" t="s">
        <v>2325</v>
      </c>
      <c r="C88" s="66" t="s">
        <v>2326</v>
      </c>
      <c r="D88" s="98"/>
    </row>
    <row r="89" spans="1:4" x14ac:dyDescent="0.25">
      <c r="A89" s="37" t="s">
        <v>38</v>
      </c>
      <c r="B89" s="37" t="s">
        <v>2327</v>
      </c>
      <c r="C89" s="66" t="s">
        <v>2328</v>
      </c>
      <c r="D89" s="98"/>
    </row>
    <row r="90" spans="1:4" x14ac:dyDescent="0.25">
      <c r="A90" s="37" t="s">
        <v>38</v>
      </c>
      <c r="B90" s="37" t="s">
        <v>2329</v>
      </c>
      <c r="C90" s="65" t="s">
        <v>2330</v>
      </c>
      <c r="D90" s="98"/>
    </row>
    <row r="91" spans="1:4" x14ac:dyDescent="0.25">
      <c r="A91" s="37" t="s">
        <v>38</v>
      </c>
      <c r="B91" s="37" t="s">
        <v>2331</v>
      </c>
      <c r="C91" s="66" t="s">
        <v>2332</v>
      </c>
      <c r="D91" s="98"/>
    </row>
    <row r="92" spans="1:4" x14ac:dyDescent="0.25">
      <c r="A92" s="37" t="s">
        <v>38</v>
      </c>
      <c r="B92" s="37" t="s">
        <v>2333</v>
      </c>
      <c r="C92" s="66" t="s">
        <v>2334</v>
      </c>
      <c r="D92" s="98"/>
    </row>
    <row r="93" spans="1:4" x14ac:dyDescent="0.25">
      <c r="A93" s="37" t="s">
        <v>38</v>
      </c>
      <c r="B93" s="37" t="s">
        <v>2335</v>
      </c>
      <c r="C93" s="66" t="s">
        <v>2336</v>
      </c>
      <c r="D93" s="98"/>
    </row>
    <row r="94" spans="1:4" x14ac:dyDescent="0.25">
      <c r="A94" s="37" t="s">
        <v>38</v>
      </c>
      <c r="B94" s="37" t="s">
        <v>2337</v>
      </c>
      <c r="C94" s="65" t="s">
        <v>2338</v>
      </c>
      <c r="D94" s="98"/>
    </row>
    <row r="95" spans="1:4" x14ac:dyDescent="0.25">
      <c r="A95" s="37" t="s">
        <v>38</v>
      </c>
      <c r="B95" s="37" t="s">
        <v>2339</v>
      </c>
      <c r="C95" s="66" t="s">
        <v>2340</v>
      </c>
      <c r="D95" s="98"/>
    </row>
    <row r="96" spans="1:4" x14ac:dyDescent="0.25">
      <c r="A96" s="37" t="s">
        <v>38</v>
      </c>
      <c r="B96" s="37" t="s">
        <v>2341</v>
      </c>
      <c r="C96" s="66" t="s">
        <v>2342</v>
      </c>
      <c r="D96" s="98"/>
    </row>
    <row r="97" spans="1:4" x14ac:dyDescent="0.25">
      <c r="A97" s="37" t="s">
        <v>38</v>
      </c>
      <c r="B97" s="37" t="s">
        <v>2343</v>
      </c>
      <c r="C97" s="66" t="s">
        <v>2344</v>
      </c>
      <c r="D97" s="98"/>
    </row>
    <row r="98" spans="1:4" x14ac:dyDescent="0.25">
      <c r="A98" s="37" t="s">
        <v>38</v>
      </c>
      <c r="B98" s="37" t="s">
        <v>2345</v>
      </c>
      <c r="C98" s="65" t="s">
        <v>2346</v>
      </c>
      <c r="D98" s="98"/>
    </row>
    <row r="99" spans="1:4" x14ac:dyDescent="0.25">
      <c r="A99" s="37" t="s">
        <v>38</v>
      </c>
      <c r="B99" s="37" t="s">
        <v>2347</v>
      </c>
      <c r="C99" s="66" t="s">
        <v>2348</v>
      </c>
      <c r="D99" s="98"/>
    </row>
    <row r="100" spans="1:4" x14ac:dyDescent="0.25">
      <c r="A100" s="37" t="s">
        <v>38</v>
      </c>
      <c r="B100" s="37" t="s">
        <v>2349</v>
      </c>
      <c r="C100" s="66" t="s">
        <v>2350</v>
      </c>
      <c r="D100" s="98"/>
    </row>
    <row r="101" spans="1:4" x14ac:dyDescent="0.25">
      <c r="A101" s="37" t="s">
        <v>38</v>
      </c>
      <c r="B101" s="37" t="s">
        <v>2351</v>
      </c>
      <c r="C101" s="66" t="s">
        <v>2352</v>
      </c>
      <c r="D101" s="98"/>
    </row>
    <row r="102" spans="1:4" x14ac:dyDescent="0.25">
      <c r="A102" s="37" t="s">
        <v>38</v>
      </c>
      <c r="B102" s="37" t="s">
        <v>2353</v>
      </c>
      <c r="C102" s="65" t="s">
        <v>2354</v>
      </c>
      <c r="D102" s="98"/>
    </row>
    <row r="103" spans="1:4" x14ac:dyDescent="0.25">
      <c r="A103" s="37" t="s">
        <v>38</v>
      </c>
      <c r="B103" s="37" t="s">
        <v>2355</v>
      </c>
      <c r="C103" s="65" t="s">
        <v>2356</v>
      </c>
      <c r="D103" s="98"/>
    </row>
    <row r="104" spans="1:4" x14ac:dyDescent="0.25">
      <c r="A104" s="37" t="s">
        <v>38</v>
      </c>
      <c r="B104" s="37" t="s">
        <v>2357</v>
      </c>
      <c r="C104" s="65" t="s">
        <v>2358</v>
      </c>
      <c r="D104" s="98"/>
    </row>
    <row r="105" spans="1:4" x14ac:dyDescent="0.25">
      <c r="A105" s="37" t="s">
        <v>38</v>
      </c>
      <c r="B105" s="37" t="s">
        <v>2359</v>
      </c>
      <c r="C105" s="65" t="s">
        <v>2360</v>
      </c>
      <c r="D105" s="98"/>
    </row>
    <row r="106" spans="1:4" x14ac:dyDescent="0.25">
      <c r="A106" s="37" t="s">
        <v>38</v>
      </c>
      <c r="B106" s="37" t="s">
        <v>2361</v>
      </c>
      <c r="C106" s="66" t="s">
        <v>2362</v>
      </c>
      <c r="D106" s="98"/>
    </row>
    <row r="107" spans="1:4" x14ac:dyDescent="0.25">
      <c r="A107" s="37" t="s">
        <v>38</v>
      </c>
      <c r="B107" s="37" t="s">
        <v>2363</v>
      </c>
      <c r="C107" s="66" t="s">
        <v>2364</v>
      </c>
      <c r="D107" s="98"/>
    </row>
    <row r="108" spans="1:4" x14ac:dyDescent="0.25">
      <c r="A108" s="37" t="s">
        <v>38</v>
      </c>
      <c r="B108" s="37" t="s">
        <v>2365</v>
      </c>
      <c r="C108" s="66" t="s">
        <v>2366</v>
      </c>
      <c r="D108" s="98"/>
    </row>
    <row r="109" spans="1:4" x14ac:dyDescent="0.25">
      <c r="A109" s="37" t="s">
        <v>38</v>
      </c>
      <c r="B109" s="37" t="s">
        <v>2367</v>
      </c>
      <c r="C109" s="65" t="s">
        <v>2368</v>
      </c>
      <c r="D109" s="98"/>
    </row>
    <row r="110" spans="1:4" x14ac:dyDescent="0.25">
      <c r="A110" s="37" t="s">
        <v>38</v>
      </c>
      <c r="B110" s="37" t="s">
        <v>2369</v>
      </c>
      <c r="C110" s="65" t="s">
        <v>2370</v>
      </c>
      <c r="D110" s="98"/>
    </row>
    <row r="111" spans="1:4" x14ac:dyDescent="0.25">
      <c r="A111" s="37" t="s">
        <v>38</v>
      </c>
      <c r="B111" s="37" t="s">
        <v>2371</v>
      </c>
      <c r="C111" s="65" t="s">
        <v>2372</v>
      </c>
      <c r="D111" s="98"/>
    </row>
    <row r="112" spans="1:4" x14ac:dyDescent="0.25">
      <c r="A112" s="37" t="s">
        <v>38</v>
      </c>
      <c r="B112" s="37" t="s">
        <v>2373</v>
      </c>
      <c r="C112" s="65" t="s">
        <v>2374</v>
      </c>
      <c r="D112" s="98"/>
    </row>
    <row r="113" spans="1:4" x14ac:dyDescent="0.25">
      <c r="A113" s="37" t="s">
        <v>38</v>
      </c>
      <c r="B113" s="37" t="s">
        <v>2375</v>
      </c>
      <c r="C113" s="65" t="s">
        <v>2376</v>
      </c>
      <c r="D113" s="98"/>
    </row>
    <row r="114" spans="1:4" x14ac:dyDescent="0.25">
      <c r="A114" s="37" t="s">
        <v>38</v>
      </c>
      <c r="B114" s="37" t="s">
        <v>2377</v>
      </c>
      <c r="C114" s="65" t="s">
        <v>2378</v>
      </c>
      <c r="D114" s="98"/>
    </row>
    <row r="115" spans="1:4" x14ac:dyDescent="0.25">
      <c r="A115" s="37" t="s">
        <v>38</v>
      </c>
      <c r="B115" s="37" t="s">
        <v>2379</v>
      </c>
      <c r="C115" s="65" t="s">
        <v>2380</v>
      </c>
      <c r="D115" s="98"/>
    </row>
    <row r="116" spans="1:4" x14ac:dyDescent="0.25">
      <c r="A116" s="37" t="s">
        <v>38</v>
      </c>
      <c r="B116" s="37" t="s">
        <v>2381</v>
      </c>
      <c r="C116" s="65" t="s">
        <v>2382</v>
      </c>
      <c r="D116" s="98"/>
    </row>
    <row r="117" spans="1:4" x14ac:dyDescent="0.25">
      <c r="A117" s="37" t="s">
        <v>38</v>
      </c>
      <c r="B117" s="37" t="s">
        <v>1283</v>
      </c>
      <c r="C117" s="65" t="s">
        <v>1284</v>
      </c>
      <c r="D117" s="98"/>
    </row>
    <row r="118" spans="1:4" x14ac:dyDescent="0.25">
      <c r="A118" s="37" t="s">
        <v>38</v>
      </c>
      <c r="B118" s="37" t="s">
        <v>2383</v>
      </c>
      <c r="C118" s="65" t="s">
        <v>2384</v>
      </c>
      <c r="D118" s="98"/>
    </row>
    <row r="119" spans="1:4" x14ac:dyDescent="0.25">
      <c r="A119" s="37" t="s">
        <v>38</v>
      </c>
      <c r="B119" s="37" t="s">
        <v>2385</v>
      </c>
      <c r="C119" s="66" t="s">
        <v>2386</v>
      </c>
      <c r="D119" s="98"/>
    </row>
    <row r="120" spans="1:4" x14ac:dyDescent="0.25">
      <c r="A120" s="37" t="s">
        <v>38</v>
      </c>
      <c r="B120" s="37" t="s">
        <v>2387</v>
      </c>
      <c r="C120" s="65" t="s">
        <v>2388</v>
      </c>
      <c r="D120" s="98"/>
    </row>
    <row r="121" spans="1:4" x14ac:dyDescent="0.25">
      <c r="A121" s="37" t="s">
        <v>38</v>
      </c>
      <c r="B121" s="37" t="s">
        <v>2389</v>
      </c>
      <c r="C121" s="65" t="s">
        <v>2390</v>
      </c>
      <c r="D121" s="98"/>
    </row>
    <row r="122" spans="1:4" x14ac:dyDescent="0.25">
      <c r="A122" s="37" t="s">
        <v>38</v>
      </c>
      <c r="B122" s="37" t="s">
        <v>2391</v>
      </c>
      <c r="C122" s="65" t="s">
        <v>2392</v>
      </c>
      <c r="D122" s="98"/>
    </row>
    <row r="123" spans="1:4" x14ac:dyDescent="0.25">
      <c r="A123" s="37" t="s">
        <v>38</v>
      </c>
      <c r="B123" s="37" t="s">
        <v>2393</v>
      </c>
      <c r="C123" s="66" t="s">
        <v>2394</v>
      </c>
      <c r="D123" s="98"/>
    </row>
    <row r="124" spans="1:4" x14ac:dyDescent="0.25">
      <c r="A124" s="37" t="s">
        <v>38</v>
      </c>
      <c r="B124" s="37" t="s">
        <v>2395</v>
      </c>
      <c r="C124" s="66" t="s">
        <v>2396</v>
      </c>
      <c r="D124" s="98"/>
    </row>
    <row r="125" spans="1:4" x14ac:dyDescent="0.25">
      <c r="A125" s="37" t="s">
        <v>38</v>
      </c>
      <c r="B125" s="37" t="s">
        <v>2397</v>
      </c>
      <c r="C125" s="66" t="s">
        <v>2398</v>
      </c>
      <c r="D125" s="98"/>
    </row>
    <row r="126" spans="1:4" x14ac:dyDescent="0.25">
      <c r="A126" s="37" t="s">
        <v>38</v>
      </c>
      <c r="B126" s="37" t="s">
        <v>2399</v>
      </c>
      <c r="C126" s="66" t="s">
        <v>2400</v>
      </c>
      <c r="D126" s="98"/>
    </row>
    <row r="127" spans="1:4" x14ac:dyDescent="0.25">
      <c r="A127" s="37" t="s">
        <v>38</v>
      </c>
      <c r="B127" s="37" t="s">
        <v>2401</v>
      </c>
      <c r="C127" s="66" t="s">
        <v>2402</v>
      </c>
      <c r="D127" s="98"/>
    </row>
    <row r="128" spans="1:4" x14ac:dyDescent="0.25">
      <c r="A128" s="37" t="s">
        <v>38</v>
      </c>
      <c r="B128" s="37" t="s">
        <v>2403</v>
      </c>
      <c r="C128" s="66" t="s">
        <v>2404</v>
      </c>
      <c r="D128" s="98"/>
    </row>
    <row r="129" spans="1:4" x14ac:dyDescent="0.25">
      <c r="A129" s="37" t="s">
        <v>38</v>
      </c>
      <c r="B129" s="37" t="s">
        <v>2405</v>
      </c>
      <c r="C129" s="66" t="s">
        <v>2406</v>
      </c>
      <c r="D129" s="98"/>
    </row>
    <row r="130" spans="1:4" x14ac:dyDescent="0.25">
      <c r="A130" s="37" t="s">
        <v>38</v>
      </c>
      <c r="B130" s="37" t="s">
        <v>2407</v>
      </c>
      <c r="C130" s="66" t="s">
        <v>2408</v>
      </c>
      <c r="D130" s="98"/>
    </row>
    <row r="131" spans="1:4" x14ac:dyDescent="0.25">
      <c r="A131" s="37" t="s">
        <v>38</v>
      </c>
      <c r="B131" s="37" t="s">
        <v>2409</v>
      </c>
      <c r="C131" s="66" t="s">
        <v>2410</v>
      </c>
      <c r="D131" s="98"/>
    </row>
    <row r="132" spans="1:4" x14ac:dyDescent="0.25">
      <c r="A132" s="37" t="s">
        <v>38</v>
      </c>
      <c r="B132" s="37" t="s">
        <v>2411</v>
      </c>
      <c r="C132" s="66" t="s">
        <v>2412</v>
      </c>
      <c r="D132" s="98"/>
    </row>
    <row r="133" spans="1:4" x14ac:dyDescent="0.25">
      <c r="A133" s="37" t="s">
        <v>38</v>
      </c>
      <c r="B133" s="37" t="s">
        <v>2413</v>
      </c>
      <c r="C133" s="66" t="s">
        <v>2414</v>
      </c>
      <c r="D133" s="98"/>
    </row>
    <row r="134" spans="1:4" x14ac:dyDescent="0.25">
      <c r="A134" s="37" t="s">
        <v>38</v>
      </c>
      <c r="B134" s="37" t="s">
        <v>2415</v>
      </c>
      <c r="C134" s="66" t="s">
        <v>2416</v>
      </c>
      <c r="D134" s="98"/>
    </row>
    <row r="135" spans="1:4" x14ac:dyDescent="0.25">
      <c r="A135" s="37" t="s">
        <v>38</v>
      </c>
      <c r="B135" s="37" t="s">
        <v>2417</v>
      </c>
      <c r="C135" s="65" t="s">
        <v>2418</v>
      </c>
      <c r="D135" s="98"/>
    </row>
    <row r="136" spans="1:4" x14ac:dyDescent="0.25">
      <c r="A136" s="37" t="s">
        <v>38</v>
      </c>
      <c r="B136" s="37" t="s">
        <v>2419</v>
      </c>
      <c r="C136" s="65" t="s">
        <v>2420</v>
      </c>
      <c r="D136" s="98"/>
    </row>
    <row r="137" spans="1:4" x14ac:dyDescent="0.25">
      <c r="A137" s="37" t="s">
        <v>38</v>
      </c>
      <c r="B137" s="37" t="s">
        <v>2421</v>
      </c>
      <c r="C137" s="65" t="s">
        <v>2422</v>
      </c>
      <c r="D137" s="98"/>
    </row>
    <row r="138" spans="1:4" x14ac:dyDescent="0.25">
      <c r="A138" s="37" t="s">
        <v>38</v>
      </c>
      <c r="B138" s="37" t="s">
        <v>2423</v>
      </c>
      <c r="C138" s="66" t="s">
        <v>2424</v>
      </c>
      <c r="D138" s="98"/>
    </row>
    <row r="139" spans="1:4" x14ac:dyDescent="0.25">
      <c r="A139" s="37" t="s">
        <v>38</v>
      </c>
      <c r="B139" s="37" t="s">
        <v>2425</v>
      </c>
      <c r="C139" s="66" t="s">
        <v>2426</v>
      </c>
      <c r="D139" s="98"/>
    </row>
    <row r="140" spans="1:4" x14ac:dyDescent="0.25">
      <c r="A140" s="37" t="s">
        <v>38</v>
      </c>
      <c r="B140" s="37" t="s">
        <v>2427</v>
      </c>
      <c r="C140" s="66" t="s">
        <v>2428</v>
      </c>
      <c r="D140" s="98"/>
    </row>
    <row r="141" spans="1:4" x14ac:dyDescent="0.25">
      <c r="A141" s="37" t="s">
        <v>38</v>
      </c>
      <c r="B141" s="37" t="s">
        <v>2429</v>
      </c>
      <c r="C141" s="65" t="s">
        <v>2430</v>
      </c>
      <c r="D141" s="98"/>
    </row>
    <row r="142" spans="1:4" x14ac:dyDescent="0.25">
      <c r="A142" s="37" t="s">
        <v>38</v>
      </c>
      <c r="B142" s="37" t="s">
        <v>2431</v>
      </c>
      <c r="C142" s="65" t="s">
        <v>2432</v>
      </c>
      <c r="D142" s="98"/>
    </row>
    <row r="143" spans="1:4" x14ac:dyDescent="0.25">
      <c r="A143" s="37" t="s">
        <v>38</v>
      </c>
      <c r="B143" s="37" t="s">
        <v>2433</v>
      </c>
      <c r="C143" s="65" t="s">
        <v>2434</v>
      </c>
      <c r="D143" s="98"/>
    </row>
    <row r="144" spans="1:4" x14ac:dyDescent="0.25">
      <c r="A144" s="37" t="s">
        <v>38</v>
      </c>
      <c r="B144" s="37" t="s">
        <v>2435</v>
      </c>
      <c r="C144" s="65" t="s">
        <v>2436</v>
      </c>
      <c r="D144" s="98"/>
    </row>
    <row r="145" spans="1:4" x14ac:dyDescent="0.25">
      <c r="A145" s="37" t="s">
        <v>38</v>
      </c>
      <c r="B145" s="37" t="s">
        <v>2437</v>
      </c>
      <c r="C145" s="65" t="s">
        <v>2438</v>
      </c>
      <c r="D145" s="98"/>
    </row>
    <row r="146" spans="1:4" x14ac:dyDescent="0.25">
      <c r="A146" s="37" t="s">
        <v>38</v>
      </c>
      <c r="B146" s="37" t="s">
        <v>2439</v>
      </c>
      <c r="C146" s="65" t="s">
        <v>2440</v>
      </c>
      <c r="D146" s="98"/>
    </row>
    <row r="147" spans="1:4" x14ac:dyDescent="0.25">
      <c r="A147" s="37" t="s">
        <v>38</v>
      </c>
      <c r="B147" s="37" t="s">
        <v>2441</v>
      </c>
      <c r="C147" s="65" t="s">
        <v>2442</v>
      </c>
      <c r="D147" s="98"/>
    </row>
    <row r="148" spans="1:4" x14ac:dyDescent="0.25">
      <c r="A148" s="37" t="s">
        <v>38</v>
      </c>
      <c r="B148" s="37" t="s">
        <v>2443</v>
      </c>
      <c r="C148" s="65" t="s">
        <v>2444</v>
      </c>
      <c r="D148" s="98"/>
    </row>
    <row r="149" spans="1:4" x14ac:dyDescent="0.25">
      <c r="A149" s="37" t="s">
        <v>38</v>
      </c>
      <c r="B149" s="37" t="s">
        <v>2445</v>
      </c>
      <c r="C149" s="65" t="s">
        <v>2446</v>
      </c>
      <c r="D149" s="98"/>
    </row>
    <row r="150" spans="1:4" x14ac:dyDescent="0.25">
      <c r="A150" s="37" t="s">
        <v>38</v>
      </c>
      <c r="B150" s="37" t="s">
        <v>2447</v>
      </c>
      <c r="C150" s="65" t="s">
        <v>2448</v>
      </c>
      <c r="D150" s="98"/>
    </row>
    <row r="151" spans="1:4" x14ac:dyDescent="0.25">
      <c r="A151" s="37" t="s">
        <v>38</v>
      </c>
      <c r="B151" s="37" t="s">
        <v>2449</v>
      </c>
      <c r="C151" s="65" t="s">
        <v>2450</v>
      </c>
      <c r="D151" s="98"/>
    </row>
    <row r="152" spans="1:4" x14ac:dyDescent="0.25">
      <c r="A152" s="37" t="s">
        <v>38</v>
      </c>
      <c r="B152" s="37" t="s">
        <v>2451</v>
      </c>
      <c r="C152" s="66" t="s">
        <v>2452</v>
      </c>
      <c r="D152" s="98"/>
    </row>
    <row r="153" spans="1:4" x14ac:dyDescent="0.25">
      <c r="A153" s="37" t="s">
        <v>38</v>
      </c>
      <c r="B153" s="37" t="s">
        <v>2453</v>
      </c>
      <c r="C153" s="66" t="s">
        <v>2454</v>
      </c>
      <c r="D153" s="98"/>
    </row>
    <row r="154" spans="1:4" x14ac:dyDescent="0.25">
      <c r="A154" s="37" t="s">
        <v>38</v>
      </c>
      <c r="B154" s="37" t="s">
        <v>2455</v>
      </c>
      <c r="C154" s="66" t="s">
        <v>2456</v>
      </c>
      <c r="D154" s="98"/>
    </row>
    <row r="155" spans="1:4" x14ac:dyDescent="0.25">
      <c r="A155" s="37" t="s">
        <v>38</v>
      </c>
      <c r="B155" s="37" t="s">
        <v>2457</v>
      </c>
      <c r="C155" s="65" t="s">
        <v>2458</v>
      </c>
      <c r="D155" s="98"/>
    </row>
    <row r="156" spans="1:4" x14ac:dyDescent="0.25">
      <c r="A156" s="37" t="s">
        <v>38</v>
      </c>
      <c r="B156" s="37" t="s">
        <v>2459</v>
      </c>
      <c r="C156" s="65" t="s">
        <v>2460</v>
      </c>
      <c r="D156" s="98"/>
    </row>
    <row r="157" spans="1:4" x14ac:dyDescent="0.25">
      <c r="A157" s="37" t="s">
        <v>38</v>
      </c>
      <c r="B157" s="37" t="s">
        <v>2461</v>
      </c>
      <c r="C157" s="65" t="s">
        <v>2462</v>
      </c>
      <c r="D157" s="98"/>
    </row>
    <row r="158" spans="1:4" x14ac:dyDescent="0.25">
      <c r="A158" s="37" t="s">
        <v>38</v>
      </c>
      <c r="B158" s="37" t="s">
        <v>2463</v>
      </c>
      <c r="C158" s="65" t="s">
        <v>2464</v>
      </c>
      <c r="D158" s="98"/>
    </row>
    <row r="159" spans="1:4" x14ac:dyDescent="0.25">
      <c r="A159" s="37" t="s">
        <v>38</v>
      </c>
      <c r="B159" s="37" t="s">
        <v>2465</v>
      </c>
      <c r="C159" s="65" t="s">
        <v>2466</v>
      </c>
      <c r="D159" s="98"/>
    </row>
    <row r="160" spans="1:4" x14ac:dyDescent="0.25">
      <c r="A160" s="37" t="s">
        <v>38</v>
      </c>
      <c r="B160" s="37" t="s">
        <v>2467</v>
      </c>
      <c r="C160" s="65" t="s">
        <v>2468</v>
      </c>
      <c r="D160" s="98"/>
    </row>
    <row r="161" spans="1:4" x14ac:dyDescent="0.25">
      <c r="A161" s="37" t="s">
        <v>38</v>
      </c>
      <c r="B161" s="37" t="s">
        <v>2469</v>
      </c>
      <c r="C161" s="65" t="s">
        <v>2470</v>
      </c>
      <c r="D161" s="98"/>
    </row>
    <row r="162" spans="1:4" x14ac:dyDescent="0.25">
      <c r="A162" s="37" t="s">
        <v>38</v>
      </c>
      <c r="B162" s="37" t="s">
        <v>2471</v>
      </c>
      <c r="C162" s="65" t="s">
        <v>2472</v>
      </c>
      <c r="D162" s="98"/>
    </row>
    <row r="163" spans="1:4" x14ac:dyDescent="0.25">
      <c r="A163" s="37" t="s">
        <v>38</v>
      </c>
      <c r="B163" s="37" t="s">
        <v>2473</v>
      </c>
      <c r="C163" s="65" t="s">
        <v>2474</v>
      </c>
      <c r="D163" s="98"/>
    </row>
    <row r="164" spans="1:4" x14ac:dyDescent="0.25">
      <c r="A164" s="37" t="s">
        <v>38</v>
      </c>
      <c r="B164" s="37" t="s">
        <v>2475</v>
      </c>
      <c r="C164" s="65" t="s">
        <v>2476</v>
      </c>
      <c r="D164" s="98"/>
    </row>
    <row r="165" spans="1:4" x14ac:dyDescent="0.25">
      <c r="A165" s="37" t="s">
        <v>38</v>
      </c>
      <c r="B165" s="37" t="s">
        <v>2477</v>
      </c>
      <c r="C165" s="66" t="s">
        <v>2478</v>
      </c>
      <c r="D165" s="98"/>
    </row>
    <row r="166" spans="1:4" x14ac:dyDescent="0.25">
      <c r="A166" s="37" t="s">
        <v>38</v>
      </c>
      <c r="B166" s="37" t="s">
        <v>2479</v>
      </c>
      <c r="C166" s="66" t="s">
        <v>2480</v>
      </c>
      <c r="D166" s="98"/>
    </row>
    <row r="167" spans="1:4" x14ac:dyDescent="0.25">
      <c r="A167" s="37" t="s">
        <v>38</v>
      </c>
      <c r="B167" s="37" t="s">
        <v>2481</v>
      </c>
      <c r="C167" s="66" t="s">
        <v>2482</v>
      </c>
      <c r="D167" s="98"/>
    </row>
    <row r="168" spans="1:4" x14ac:dyDescent="0.25">
      <c r="A168" s="37" t="s">
        <v>38</v>
      </c>
      <c r="B168" s="37" t="s">
        <v>2483</v>
      </c>
      <c r="C168" s="65" t="s">
        <v>2484</v>
      </c>
      <c r="D168" s="98"/>
    </row>
    <row r="169" spans="1:4" x14ac:dyDescent="0.25">
      <c r="A169" s="37" t="s">
        <v>38</v>
      </c>
      <c r="B169" s="37" t="s">
        <v>2485</v>
      </c>
      <c r="C169" s="66" t="s">
        <v>2486</v>
      </c>
      <c r="D169" s="98"/>
    </row>
    <row r="170" spans="1:4" x14ac:dyDescent="0.25">
      <c r="A170" s="37" t="s">
        <v>38</v>
      </c>
      <c r="B170" s="37" t="s">
        <v>2487</v>
      </c>
      <c r="C170" s="67" t="s">
        <v>2488</v>
      </c>
      <c r="D170" s="98"/>
    </row>
    <row r="171" spans="1:4" x14ac:dyDescent="0.25">
      <c r="A171" s="37" t="s">
        <v>38</v>
      </c>
      <c r="B171" s="37" t="s">
        <v>2489</v>
      </c>
      <c r="C171" s="67" t="s">
        <v>2490</v>
      </c>
      <c r="D171" s="98"/>
    </row>
    <row r="172" spans="1:4" x14ac:dyDescent="0.25">
      <c r="A172" s="37" t="s">
        <v>38</v>
      </c>
      <c r="B172" s="37" t="s">
        <v>2491</v>
      </c>
      <c r="C172" s="67" t="s">
        <v>2492</v>
      </c>
      <c r="D172" s="98"/>
    </row>
    <row r="173" spans="1:4" x14ac:dyDescent="0.25">
      <c r="A173" s="37" t="s">
        <v>38</v>
      </c>
      <c r="B173" s="37" t="s">
        <v>2493</v>
      </c>
      <c r="C173" s="67" t="s">
        <v>2494</v>
      </c>
      <c r="D173" s="98"/>
    </row>
    <row r="174" spans="1:4" x14ac:dyDescent="0.25">
      <c r="A174" s="37" t="s">
        <v>38</v>
      </c>
      <c r="B174" s="37" t="s">
        <v>2495</v>
      </c>
      <c r="C174" s="67" t="s">
        <v>2496</v>
      </c>
      <c r="D174" s="98"/>
    </row>
    <row r="175" spans="1:4" x14ac:dyDescent="0.25">
      <c r="A175" s="37" t="s">
        <v>38</v>
      </c>
      <c r="B175" s="37" t="s">
        <v>2497</v>
      </c>
      <c r="C175" s="66" t="s">
        <v>2498</v>
      </c>
      <c r="D175" s="98"/>
    </row>
    <row r="176" spans="1:4" x14ac:dyDescent="0.25">
      <c r="A176" s="37" t="s">
        <v>38</v>
      </c>
      <c r="B176" s="37" t="s">
        <v>2499</v>
      </c>
      <c r="C176" s="67" t="s">
        <v>2500</v>
      </c>
      <c r="D176" s="98"/>
    </row>
    <row r="177" spans="1:4" x14ac:dyDescent="0.25">
      <c r="A177" s="37" t="s">
        <v>38</v>
      </c>
      <c r="B177" s="37" t="s">
        <v>2501</v>
      </c>
      <c r="C177" s="67" t="s">
        <v>2502</v>
      </c>
      <c r="D177" s="98"/>
    </row>
    <row r="178" spans="1:4" x14ac:dyDescent="0.25">
      <c r="A178" s="37" t="s">
        <v>38</v>
      </c>
      <c r="B178" s="37" t="s">
        <v>2503</v>
      </c>
      <c r="C178" s="67" t="s">
        <v>2504</v>
      </c>
      <c r="D178" s="98"/>
    </row>
    <row r="179" spans="1:4" x14ac:dyDescent="0.25">
      <c r="A179" s="37" t="s">
        <v>38</v>
      </c>
      <c r="B179" s="37" t="s">
        <v>2505</v>
      </c>
      <c r="C179" s="66" t="s">
        <v>2506</v>
      </c>
      <c r="D179" s="98"/>
    </row>
    <row r="180" spans="1:4" x14ac:dyDescent="0.25">
      <c r="A180" s="37" t="s">
        <v>38</v>
      </c>
      <c r="B180" s="37" t="s">
        <v>2507</v>
      </c>
      <c r="C180" s="65" t="s">
        <v>2508</v>
      </c>
      <c r="D180" s="98"/>
    </row>
    <row r="181" spans="1:4" x14ac:dyDescent="0.25">
      <c r="A181" s="37" t="s">
        <v>38</v>
      </c>
      <c r="B181" s="37" t="s">
        <v>2509</v>
      </c>
      <c r="C181" s="66" t="s">
        <v>2510</v>
      </c>
      <c r="D181" s="98"/>
    </row>
    <row r="182" spans="1:4" x14ac:dyDescent="0.25">
      <c r="A182" s="37" t="s">
        <v>38</v>
      </c>
      <c r="B182" s="37" t="s">
        <v>2511</v>
      </c>
      <c r="C182" s="66" t="s">
        <v>2512</v>
      </c>
      <c r="D182" s="98"/>
    </row>
    <row r="183" spans="1:4" x14ac:dyDescent="0.25">
      <c r="A183" s="37" t="s">
        <v>38</v>
      </c>
      <c r="B183" s="37" t="s">
        <v>2513</v>
      </c>
      <c r="C183" s="66" t="s">
        <v>2514</v>
      </c>
      <c r="D183" s="98"/>
    </row>
    <row r="184" spans="1:4" x14ac:dyDescent="0.25">
      <c r="A184" s="37" t="s">
        <v>38</v>
      </c>
      <c r="B184" s="37" t="s">
        <v>2515</v>
      </c>
      <c r="C184" s="67" t="s">
        <v>2516</v>
      </c>
      <c r="D184" s="98"/>
    </row>
    <row r="185" spans="1:4" x14ac:dyDescent="0.25">
      <c r="A185" s="37" t="s">
        <v>38</v>
      </c>
      <c r="B185" s="37" t="s">
        <v>2517</v>
      </c>
      <c r="C185" s="66" t="s">
        <v>2518</v>
      </c>
      <c r="D185" s="98"/>
    </row>
    <row r="186" spans="1:4" x14ac:dyDescent="0.25">
      <c r="A186" s="37" t="s">
        <v>38</v>
      </c>
      <c r="B186" s="37" t="s">
        <v>2519</v>
      </c>
      <c r="C186" s="66" t="s">
        <v>2520</v>
      </c>
      <c r="D186" s="98"/>
    </row>
    <row r="187" spans="1:4" x14ac:dyDescent="0.25">
      <c r="A187" s="37" t="s">
        <v>38</v>
      </c>
      <c r="B187" s="37" t="s">
        <v>2521</v>
      </c>
      <c r="C187" s="65" t="s">
        <v>2522</v>
      </c>
      <c r="D187" s="98"/>
    </row>
    <row r="188" spans="1:4" x14ac:dyDescent="0.25">
      <c r="A188" s="37" t="s">
        <v>38</v>
      </c>
      <c r="B188" s="37" t="s">
        <v>2523</v>
      </c>
      <c r="C188" s="65" t="s">
        <v>2524</v>
      </c>
      <c r="D188" s="98"/>
    </row>
    <row r="189" spans="1:4" x14ac:dyDescent="0.25">
      <c r="A189" s="37" t="s">
        <v>38</v>
      </c>
      <c r="B189" s="37" t="s">
        <v>2525</v>
      </c>
      <c r="C189" s="65" t="s">
        <v>2526</v>
      </c>
      <c r="D189" s="98"/>
    </row>
    <row r="190" spans="1:4" x14ac:dyDescent="0.25">
      <c r="A190" s="37" t="s">
        <v>38</v>
      </c>
      <c r="B190" s="37" t="s">
        <v>2527</v>
      </c>
      <c r="C190" s="65" t="s">
        <v>2528</v>
      </c>
      <c r="D190" s="98"/>
    </row>
    <row r="191" spans="1:4" x14ac:dyDescent="0.25">
      <c r="A191" s="37" t="s">
        <v>38</v>
      </c>
      <c r="B191" s="37" t="s">
        <v>2529</v>
      </c>
      <c r="C191" s="65" t="s">
        <v>2530</v>
      </c>
      <c r="D191" s="98"/>
    </row>
    <row r="192" spans="1:4" x14ac:dyDescent="0.25">
      <c r="A192" s="37" t="s">
        <v>38</v>
      </c>
      <c r="B192" s="37" t="s">
        <v>2531</v>
      </c>
      <c r="C192" s="65" t="s">
        <v>2532</v>
      </c>
      <c r="D192" s="98"/>
    </row>
    <row r="193" spans="1:4" x14ac:dyDescent="0.25">
      <c r="A193" s="37" t="s">
        <v>38</v>
      </c>
      <c r="B193" s="37" t="s">
        <v>2533</v>
      </c>
      <c r="C193" s="64" t="s">
        <v>2534</v>
      </c>
      <c r="D193" s="98"/>
    </row>
    <row r="194" spans="1:4" x14ac:dyDescent="0.25">
      <c r="A194" s="37" t="s">
        <v>38</v>
      </c>
      <c r="B194" s="37" t="s">
        <v>738</v>
      </c>
      <c r="C194" s="65" t="s">
        <v>739</v>
      </c>
      <c r="D194" s="98"/>
    </row>
    <row r="195" spans="1:4" x14ac:dyDescent="0.25">
      <c r="A195" s="37" t="s">
        <v>38</v>
      </c>
      <c r="B195" s="37" t="s">
        <v>2535</v>
      </c>
      <c r="C195" s="65" t="s">
        <v>2536</v>
      </c>
      <c r="D195" s="98"/>
    </row>
    <row r="196" spans="1:4" x14ac:dyDescent="0.25">
      <c r="A196" s="37" t="s">
        <v>38</v>
      </c>
      <c r="B196" s="37" t="s">
        <v>2537</v>
      </c>
      <c r="C196" s="66" t="s">
        <v>2538</v>
      </c>
      <c r="D196" s="98"/>
    </row>
    <row r="197" spans="1:4" x14ac:dyDescent="0.25">
      <c r="A197" s="37" t="s">
        <v>38</v>
      </c>
      <c r="B197" s="37" t="s">
        <v>2539</v>
      </c>
      <c r="C197" s="65" t="s">
        <v>2540</v>
      </c>
      <c r="D197" s="98"/>
    </row>
    <row r="198" spans="1:4" x14ac:dyDescent="0.25">
      <c r="A198" s="37" t="s">
        <v>38</v>
      </c>
      <c r="B198" s="37" t="s">
        <v>2541</v>
      </c>
      <c r="C198" s="66" t="s">
        <v>2542</v>
      </c>
      <c r="D198" s="98"/>
    </row>
    <row r="199" spans="1:4" x14ac:dyDescent="0.25">
      <c r="A199" s="37" t="s">
        <v>38</v>
      </c>
      <c r="B199" s="37" t="s">
        <v>2543</v>
      </c>
      <c r="C199" s="66" t="s">
        <v>2544</v>
      </c>
      <c r="D199" s="98"/>
    </row>
    <row r="200" spans="1:4" x14ac:dyDescent="0.25">
      <c r="A200" s="37" t="s">
        <v>38</v>
      </c>
      <c r="B200" s="37" t="s">
        <v>2545</v>
      </c>
      <c r="C200" s="66" t="s">
        <v>2546</v>
      </c>
      <c r="D200" s="98"/>
    </row>
    <row r="201" spans="1:4" x14ac:dyDescent="0.25">
      <c r="A201" s="37" t="s">
        <v>38</v>
      </c>
      <c r="B201" s="37" t="s">
        <v>2547</v>
      </c>
      <c r="C201" s="66" t="s">
        <v>2548</v>
      </c>
      <c r="D201" s="98"/>
    </row>
    <row r="202" spans="1:4" x14ac:dyDescent="0.25">
      <c r="A202" s="37" t="s">
        <v>38</v>
      </c>
      <c r="B202" s="37" t="s">
        <v>2549</v>
      </c>
      <c r="C202" s="66" t="s">
        <v>2550</v>
      </c>
      <c r="D202" s="98"/>
    </row>
    <row r="203" spans="1:4" x14ac:dyDescent="0.25">
      <c r="A203" s="37" t="s">
        <v>38</v>
      </c>
      <c r="B203" s="37" t="s">
        <v>2551</v>
      </c>
      <c r="C203" s="66" t="s">
        <v>2552</v>
      </c>
      <c r="D203" s="98"/>
    </row>
    <row r="204" spans="1:4" x14ac:dyDescent="0.25">
      <c r="A204" s="37" t="s">
        <v>38</v>
      </c>
      <c r="B204" s="37" t="s">
        <v>2553</v>
      </c>
      <c r="C204" s="66" t="s">
        <v>2554</v>
      </c>
      <c r="D204" s="98"/>
    </row>
    <row r="205" spans="1:4" x14ac:dyDescent="0.25">
      <c r="A205" s="37" t="s">
        <v>38</v>
      </c>
      <c r="B205" s="37" t="s">
        <v>2555</v>
      </c>
      <c r="C205" s="65" t="s">
        <v>2556</v>
      </c>
      <c r="D205" s="98"/>
    </row>
    <row r="206" spans="1:4" x14ac:dyDescent="0.25">
      <c r="A206" s="37" t="s">
        <v>38</v>
      </c>
      <c r="B206" s="37" t="s">
        <v>2557</v>
      </c>
      <c r="C206" s="66" t="s">
        <v>2558</v>
      </c>
      <c r="D206" s="98"/>
    </row>
    <row r="207" spans="1:4" x14ac:dyDescent="0.25">
      <c r="A207" s="37" t="s">
        <v>38</v>
      </c>
      <c r="B207" s="37" t="s">
        <v>2559</v>
      </c>
      <c r="C207" s="67" t="s">
        <v>2560</v>
      </c>
      <c r="D207" s="98"/>
    </row>
    <row r="208" spans="1:4" x14ac:dyDescent="0.25">
      <c r="A208" s="37" t="s">
        <v>38</v>
      </c>
      <c r="B208" s="37" t="s">
        <v>2561</v>
      </c>
      <c r="C208" s="67" t="s">
        <v>2562</v>
      </c>
      <c r="D208" s="98"/>
    </row>
    <row r="209" spans="1:4" x14ac:dyDescent="0.25">
      <c r="A209" s="37" t="s">
        <v>38</v>
      </c>
      <c r="B209" s="37" t="s">
        <v>2563</v>
      </c>
      <c r="C209" s="67" t="s">
        <v>2564</v>
      </c>
      <c r="D209" s="98"/>
    </row>
    <row r="210" spans="1:4" x14ac:dyDescent="0.25">
      <c r="A210" s="37" t="s">
        <v>38</v>
      </c>
      <c r="B210" s="37" t="s">
        <v>2565</v>
      </c>
      <c r="C210" s="67" t="s">
        <v>2566</v>
      </c>
      <c r="D210" s="98"/>
    </row>
    <row r="211" spans="1:4" x14ac:dyDescent="0.25">
      <c r="A211" s="37" t="s">
        <v>38</v>
      </c>
      <c r="B211" s="37" t="s">
        <v>2567</v>
      </c>
      <c r="C211" s="66" t="s">
        <v>2568</v>
      </c>
      <c r="D211" s="98"/>
    </row>
    <row r="212" spans="1:4" x14ac:dyDescent="0.25">
      <c r="A212" s="37" t="s">
        <v>38</v>
      </c>
      <c r="B212" s="37" t="s">
        <v>2569</v>
      </c>
      <c r="C212" s="66" t="s">
        <v>2570</v>
      </c>
      <c r="D212" s="98"/>
    </row>
    <row r="213" spans="1:4" x14ac:dyDescent="0.25">
      <c r="A213" s="37" t="s">
        <v>38</v>
      </c>
      <c r="B213" s="37" t="s">
        <v>2571</v>
      </c>
      <c r="C213" s="66" t="s">
        <v>2572</v>
      </c>
      <c r="D213" s="98"/>
    </row>
    <row r="214" spans="1:4" x14ac:dyDescent="0.25">
      <c r="A214" s="37" t="s">
        <v>38</v>
      </c>
      <c r="B214" s="37" t="s">
        <v>2573</v>
      </c>
      <c r="C214" s="66" t="s">
        <v>2574</v>
      </c>
      <c r="D214" s="98"/>
    </row>
    <row r="215" spans="1:4" x14ac:dyDescent="0.25">
      <c r="A215" s="37" t="s">
        <v>38</v>
      </c>
      <c r="B215" s="37" t="s">
        <v>2575</v>
      </c>
      <c r="C215" s="66" t="s">
        <v>2576</v>
      </c>
      <c r="D215" s="98"/>
    </row>
    <row r="216" spans="1:4" x14ac:dyDescent="0.25">
      <c r="A216" s="37" t="s">
        <v>38</v>
      </c>
      <c r="B216" s="37" t="s">
        <v>740</v>
      </c>
      <c r="C216" s="66" t="s">
        <v>2577</v>
      </c>
      <c r="D216" s="98"/>
    </row>
    <row r="217" spans="1:4" x14ac:dyDescent="0.25">
      <c r="A217" s="37" t="s">
        <v>38</v>
      </c>
      <c r="B217" s="37" t="s">
        <v>2578</v>
      </c>
      <c r="C217" s="65" t="s">
        <v>2579</v>
      </c>
      <c r="D217" s="98"/>
    </row>
    <row r="218" spans="1:4" x14ac:dyDescent="0.25">
      <c r="A218" s="37" t="s">
        <v>38</v>
      </c>
      <c r="B218" s="37" t="s">
        <v>2580</v>
      </c>
      <c r="C218" s="66" t="s">
        <v>2581</v>
      </c>
      <c r="D218" s="98"/>
    </row>
    <row r="219" spans="1:4" x14ac:dyDescent="0.25">
      <c r="A219" s="37" t="s">
        <v>38</v>
      </c>
      <c r="B219" s="37" t="s">
        <v>2582</v>
      </c>
      <c r="C219" s="67" t="s">
        <v>2583</v>
      </c>
      <c r="D219" s="98"/>
    </row>
    <row r="220" spans="1:4" x14ac:dyDescent="0.25">
      <c r="A220" s="37" t="s">
        <v>38</v>
      </c>
      <c r="B220" s="37" t="s">
        <v>2584</v>
      </c>
      <c r="C220" s="67" t="s">
        <v>2585</v>
      </c>
      <c r="D220" s="98"/>
    </row>
    <row r="221" spans="1:4" x14ac:dyDescent="0.25">
      <c r="A221" s="37" t="s">
        <v>38</v>
      </c>
      <c r="B221" s="37" t="s">
        <v>742</v>
      </c>
      <c r="C221" s="67" t="s">
        <v>2586</v>
      </c>
      <c r="D221" s="98"/>
    </row>
    <row r="222" spans="1:4" x14ac:dyDescent="0.25">
      <c r="A222" s="37" t="s">
        <v>38</v>
      </c>
      <c r="B222" s="37" t="s">
        <v>744</v>
      </c>
      <c r="C222" s="66" t="s">
        <v>2587</v>
      </c>
      <c r="D222" s="98"/>
    </row>
    <row r="223" spans="1:4" x14ac:dyDescent="0.25">
      <c r="A223" s="37" t="s">
        <v>38</v>
      </c>
      <c r="B223" s="37" t="s">
        <v>2588</v>
      </c>
      <c r="C223" s="66" t="s">
        <v>2589</v>
      </c>
      <c r="D223" s="98"/>
    </row>
    <row r="224" spans="1:4" x14ac:dyDescent="0.25">
      <c r="A224" s="37" t="s">
        <v>38</v>
      </c>
      <c r="B224" s="37" t="s">
        <v>2590</v>
      </c>
      <c r="C224" s="65" t="s">
        <v>2591</v>
      </c>
      <c r="D224" s="98"/>
    </row>
    <row r="225" spans="1:4" x14ac:dyDescent="0.25">
      <c r="A225" s="37" t="s">
        <v>38</v>
      </c>
      <c r="B225" s="37" t="s">
        <v>2592</v>
      </c>
      <c r="C225" s="66" t="s">
        <v>2593</v>
      </c>
      <c r="D225" s="98"/>
    </row>
    <row r="226" spans="1:4" x14ac:dyDescent="0.25">
      <c r="A226" s="37" t="s">
        <v>38</v>
      </c>
      <c r="B226" s="37" t="s">
        <v>746</v>
      </c>
      <c r="C226" s="65" t="s">
        <v>747</v>
      </c>
      <c r="D226" s="98"/>
    </row>
    <row r="227" spans="1:4" x14ac:dyDescent="0.25">
      <c r="A227" s="37" t="s">
        <v>38</v>
      </c>
      <c r="B227" s="37" t="s">
        <v>2594</v>
      </c>
      <c r="C227" s="65" t="s">
        <v>2595</v>
      </c>
      <c r="D227" s="98"/>
    </row>
    <row r="228" spans="1:4" x14ac:dyDescent="0.25">
      <c r="A228" s="37" t="s">
        <v>38</v>
      </c>
      <c r="B228" s="37" t="s">
        <v>708</v>
      </c>
      <c r="C228" s="64" t="s">
        <v>709</v>
      </c>
      <c r="D228" s="98"/>
    </row>
    <row r="229" spans="1:4" x14ac:dyDescent="0.25">
      <c r="A229" s="37" t="s">
        <v>38</v>
      </c>
      <c r="B229" s="37" t="s">
        <v>2596</v>
      </c>
      <c r="C229" s="65" t="s">
        <v>2597</v>
      </c>
      <c r="D229" s="98"/>
    </row>
    <row r="230" spans="1:4" x14ac:dyDescent="0.25">
      <c r="A230" s="37" t="s">
        <v>38</v>
      </c>
      <c r="B230" s="37" t="s">
        <v>2598</v>
      </c>
      <c r="C230" s="66" t="s">
        <v>2599</v>
      </c>
      <c r="D230" s="98"/>
    </row>
    <row r="231" spans="1:4" x14ac:dyDescent="0.25">
      <c r="A231" s="37" t="s">
        <v>38</v>
      </c>
      <c r="B231" s="37" t="s">
        <v>2600</v>
      </c>
      <c r="C231" s="66" t="s">
        <v>2601</v>
      </c>
      <c r="D231" s="98"/>
    </row>
    <row r="232" spans="1:4" x14ac:dyDescent="0.25">
      <c r="A232" s="37" t="s">
        <v>38</v>
      </c>
      <c r="B232" s="37" t="s">
        <v>2602</v>
      </c>
      <c r="C232" s="66" t="s">
        <v>2603</v>
      </c>
      <c r="D232" s="98"/>
    </row>
    <row r="233" spans="1:4" x14ac:dyDescent="0.25">
      <c r="A233" s="37" t="s">
        <v>38</v>
      </c>
      <c r="B233" s="37" t="s">
        <v>2604</v>
      </c>
      <c r="C233" s="64" t="s">
        <v>2605</v>
      </c>
      <c r="D233" s="98"/>
    </row>
    <row r="234" spans="1:4" x14ac:dyDescent="0.25">
      <c r="A234" s="37" t="s">
        <v>38</v>
      </c>
      <c r="B234" s="37" t="s">
        <v>2606</v>
      </c>
      <c r="C234" s="65" t="s">
        <v>2607</v>
      </c>
      <c r="D234" s="98"/>
    </row>
    <row r="235" spans="1:4" x14ac:dyDescent="0.25">
      <c r="A235" s="37" t="s">
        <v>38</v>
      </c>
      <c r="B235" s="37" t="s">
        <v>2608</v>
      </c>
      <c r="C235" s="65" t="s">
        <v>2609</v>
      </c>
      <c r="D235" s="98"/>
    </row>
    <row r="236" spans="1:4" x14ac:dyDescent="0.25">
      <c r="A236" s="37" t="s">
        <v>38</v>
      </c>
      <c r="B236" s="37" t="s">
        <v>2610</v>
      </c>
      <c r="C236" s="65" t="s">
        <v>2611</v>
      </c>
      <c r="D236" s="98"/>
    </row>
    <row r="237" spans="1:4" x14ac:dyDescent="0.25">
      <c r="A237" s="37" t="s">
        <v>38</v>
      </c>
      <c r="B237" s="37" t="s">
        <v>2612</v>
      </c>
      <c r="C237" s="65" t="s">
        <v>2613</v>
      </c>
      <c r="D237" s="98"/>
    </row>
    <row r="238" spans="1:4" x14ac:dyDescent="0.25">
      <c r="A238" s="37" t="s">
        <v>38</v>
      </c>
      <c r="B238" s="37" t="s">
        <v>2614</v>
      </c>
      <c r="C238" s="65" t="s">
        <v>2615</v>
      </c>
      <c r="D238" s="98"/>
    </row>
    <row r="239" spans="1:4" x14ac:dyDescent="0.25">
      <c r="A239" s="37" t="s">
        <v>38</v>
      </c>
      <c r="B239" s="37" t="s">
        <v>2616</v>
      </c>
      <c r="C239" s="65" t="s">
        <v>2617</v>
      </c>
      <c r="D239" s="98"/>
    </row>
    <row r="240" spans="1:4" x14ac:dyDescent="0.25">
      <c r="A240" s="37" t="s">
        <v>38</v>
      </c>
      <c r="B240" s="37" t="s">
        <v>2618</v>
      </c>
      <c r="C240" s="64" t="s">
        <v>2619</v>
      </c>
      <c r="D240" s="98"/>
    </row>
    <row r="241" spans="1:4" x14ac:dyDescent="0.25">
      <c r="A241" s="37" t="s">
        <v>38</v>
      </c>
      <c r="B241" s="37" t="s">
        <v>2620</v>
      </c>
      <c r="C241" s="65" t="s">
        <v>2621</v>
      </c>
      <c r="D241" s="98"/>
    </row>
    <row r="242" spans="1:4" x14ac:dyDescent="0.25">
      <c r="A242" s="37" t="s">
        <v>38</v>
      </c>
      <c r="B242" s="37" t="s">
        <v>2622</v>
      </c>
      <c r="C242" s="65" t="s">
        <v>2623</v>
      </c>
      <c r="D242" s="98"/>
    </row>
    <row r="243" spans="1:4" x14ac:dyDescent="0.25">
      <c r="A243" s="37" t="s">
        <v>38</v>
      </c>
      <c r="B243" s="37" t="s">
        <v>680</v>
      </c>
      <c r="C243" s="65" t="s">
        <v>2624</v>
      </c>
      <c r="D243" s="98"/>
    </row>
    <row r="244" spans="1:4" x14ac:dyDescent="0.25">
      <c r="A244" s="37" t="s">
        <v>38</v>
      </c>
      <c r="B244" s="37" t="s">
        <v>2625</v>
      </c>
      <c r="C244" s="64" t="s">
        <v>2626</v>
      </c>
      <c r="D244" s="98"/>
    </row>
    <row r="245" spans="1:4" x14ac:dyDescent="0.25">
      <c r="A245" s="37" t="s">
        <v>38</v>
      </c>
      <c r="B245" s="37" t="s">
        <v>770</v>
      </c>
      <c r="C245" s="65" t="s">
        <v>771</v>
      </c>
      <c r="D245" s="98"/>
    </row>
    <row r="246" spans="1:4" x14ac:dyDescent="0.25">
      <c r="A246" s="37" t="s">
        <v>38</v>
      </c>
      <c r="B246" s="37" t="s">
        <v>844</v>
      </c>
      <c r="C246" s="65" t="s">
        <v>845</v>
      </c>
      <c r="D246" s="98"/>
    </row>
    <row r="247" spans="1:4" x14ac:dyDescent="0.25">
      <c r="A247" s="37" t="s">
        <v>38</v>
      </c>
      <c r="B247" s="37" t="s">
        <v>2627</v>
      </c>
      <c r="C247" s="65" t="s">
        <v>2628</v>
      </c>
      <c r="D247" s="98"/>
    </row>
    <row r="248" spans="1:4" x14ac:dyDescent="0.25">
      <c r="A248" s="37" t="s">
        <v>38</v>
      </c>
      <c r="B248" s="37" t="s">
        <v>2629</v>
      </c>
      <c r="C248" s="64" t="s">
        <v>2630</v>
      </c>
      <c r="D248" s="98"/>
    </row>
    <row r="249" spans="1:4" x14ac:dyDescent="0.25">
      <c r="A249" s="37" t="s">
        <v>38</v>
      </c>
      <c r="B249" s="37" t="s">
        <v>870</v>
      </c>
      <c r="C249" s="65" t="s">
        <v>871</v>
      </c>
      <c r="D249" s="98"/>
    </row>
    <row r="250" spans="1:4" x14ac:dyDescent="0.25">
      <c r="A250" s="37" t="s">
        <v>38</v>
      </c>
      <c r="B250" s="37" t="s">
        <v>928</v>
      </c>
      <c r="C250" s="65" t="s">
        <v>929</v>
      </c>
      <c r="D250" s="98"/>
    </row>
    <row r="251" spans="1:4" x14ac:dyDescent="0.25">
      <c r="A251" s="37" t="s">
        <v>38</v>
      </c>
      <c r="B251" s="37" t="s">
        <v>2631</v>
      </c>
      <c r="C251" s="65" t="s">
        <v>2632</v>
      </c>
      <c r="D251" s="98"/>
    </row>
    <row r="252" spans="1:4" x14ac:dyDescent="0.25">
      <c r="A252" s="37" t="s">
        <v>38</v>
      </c>
      <c r="B252" s="37" t="s">
        <v>2633</v>
      </c>
      <c r="C252" s="64" t="s">
        <v>2634</v>
      </c>
      <c r="D252" s="98"/>
    </row>
    <row r="253" spans="1:4" x14ac:dyDescent="0.25">
      <c r="A253" s="37" t="s">
        <v>38</v>
      </c>
      <c r="B253" s="37" t="s">
        <v>948</v>
      </c>
      <c r="C253" s="65" t="s">
        <v>949</v>
      </c>
      <c r="D253" s="98"/>
    </row>
    <row r="254" spans="1:4" x14ac:dyDescent="0.25">
      <c r="A254" s="37" t="s">
        <v>38</v>
      </c>
      <c r="B254" s="37" t="s">
        <v>970</v>
      </c>
      <c r="C254" s="65" t="s">
        <v>971</v>
      </c>
      <c r="D254" s="98"/>
    </row>
    <row r="255" spans="1:4" x14ac:dyDescent="0.25">
      <c r="A255" s="37" t="s">
        <v>38</v>
      </c>
      <c r="B255" s="37" t="s">
        <v>2635</v>
      </c>
      <c r="C255" s="65" t="s">
        <v>2636</v>
      </c>
      <c r="D255" s="98"/>
    </row>
    <row r="256" spans="1:4" x14ac:dyDescent="0.25">
      <c r="A256" s="37" t="s">
        <v>38</v>
      </c>
      <c r="B256" s="37" t="s">
        <v>2637</v>
      </c>
      <c r="C256" s="64" t="s">
        <v>2638</v>
      </c>
      <c r="D256" s="98"/>
    </row>
    <row r="257" spans="1:4" x14ac:dyDescent="0.25">
      <c r="A257" s="37" t="s">
        <v>38</v>
      </c>
      <c r="B257" s="37" t="s">
        <v>946</v>
      </c>
      <c r="C257" s="65" t="s">
        <v>2639</v>
      </c>
      <c r="D257" s="98"/>
    </row>
    <row r="258" spans="1:4" x14ac:dyDescent="0.25">
      <c r="A258" s="37" t="s">
        <v>38</v>
      </c>
      <c r="B258" s="37" t="s">
        <v>968</v>
      </c>
      <c r="C258" s="65" t="s">
        <v>2640</v>
      </c>
      <c r="D258" s="98"/>
    </row>
    <row r="259" spans="1:4" x14ac:dyDescent="0.25">
      <c r="A259" s="37" t="s">
        <v>38</v>
      </c>
      <c r="B259" s="37" t="s">
        <v>2641</v>
      </c>
      <c r="C259" s="65" t="s">
        <v>2642</v>
      </c>
      <c r="D259" s="98"/>
    </row>
    <row r="260" spans="1:4" x14ac:dyDescent="0.25">
      <c r="A260" s="95" t="s">
        <v>465</v>
      </c>
      <c r="B260" s="95" t="s">
        <v>2880</v>
      </c>
      <c r="C260" s="33" t="s">
        <v>2881</v>
      </c>
      <c r="D260" s="6"/>
    </row>
    <row r="261" spans="1:4" x14ac:dyDescent="0.25">
      <c r="A261" s="95" t="s">
        <v>38</v>
      </c>
      <c r="B261" s="95" t="s">
        <v>2904</v>
      </c>
      <c r="C261" s="60" t="s">
        <v>2905</v>
      </c>
      <c r="D261" s="6"/>
    </row>
    <row r="263" spans="1:4" x14ac:dyDescent="0.25">
      <c r="A263" s="84" t="s">
        <v>0</v>
      </c>
      <c r="B263" s="2" t="s">
        <v>2158</v>
      </c>
    </row>
    <row r="264" spans="1:4" x14ac:dyDescent="0.25">
      <c r="A264" s="84" t="s">
        <v>2</v>
      </c>
      <c r="B264" s="2" t="s">
        <v>2159</v>
      </c>
      <c r="C264" s="4"/>
    </row>
    <row r="265" spans="1:4" x14ac:dyDescent="0.25">
      <c r="A265" s="84" t="s">
        <v>3</v>
      </c>
      <c r="B265" s="2" t="s">
        <v>2647</v>
      </c>
    </row>
    <row r="266" spans="1:4" x14ac:dyDescent="0.25">
      <c r="A266" s="86" t="s">
        <v>4</v>
      </c>
      <c r="B266" s="86" t="s">
        <v>5</v>
      </c>
      <c r="C266" s="86" t="s">
        <v>2903</v>
      </c>
      <c r="D266" s="86" t="s">
        <v>2841</v>
      </c>
    </row>
    <row r="267" spans="1:4" x14ac:dyDescent="0.25">
      <c r="A267" s="37" t="s">
        <v>3074</v>
      </c>
      <c r="B267" s="37" t="s">
        <v>2160</v>
      </c>
      <c r="C267" s="37" t="s">
        <v>2161</v>
      </c>
      <c r="D267" s="76"/>
    </row>
    <row r="268" spans="1:4" x14ac:dyDescent="0.25">
      <c r="A268" s="37" t="s">
        <v>3074</v>
      </c>
      <c r="B268" s="37" t="s">
        <v>2162</v>
      </c>
      <c r="C268" s="64" t="s">
        <v>2163</v>
      </c>
      <c r="D268" s="76"/>
    </row>
    <row r="269" spans="1:4" x14ac:dyDescent="0.25">
      <c r="A269" s="37" t="s">
        <v>3074</v>
      </c>
      <c r="B269" s="37" t="s">
        <v>2164</v>
      </c>
      <c r="C269" s="65" t="s">
        <v>2165</v>
      </c>
      <c r="D269" s="76"/>
    </row>
    <row r="270" spans="1:4" x14ac:dyDescent="0.25">
      <c r="A270" s="37" t="s">
        <v>3074</v>
      </c>
      <c r="B270" s="37" t="s">
        <v>2194</v>
      </c>
      <c r="C270" s="65" t="s">
        <v>2195</v>
      </c>
      <c r="D270" s="76"/>
    </row>
    <row r="271" spans="1:4" x14ac:dyDescent="0.25">
      <c r="A271" s="37" t="s">
        <v>3074</v>
      </c>
      <c r="B271" s="37" t="s">
        <v>2234</v>
      </c>
      <c r="C271" s="65" t="s">
        <v>2235</v>
      </c>
      <c r="D271" s="76"/>
    </row>
    <row r="272" spans="1:4" x14ac:dyDescent="0.25">
      <c r="A272" s="37" t="s">
        <v>3074</v>
      </c>
      <c r="B272" s="37" t="s">
        <v>2236</v>
      </c>
      <c r="C272" s="65" t="s">
        <v>2237</v>
      </c>
      <c r="D272" s="76"/>
    </row>
    <row r="273" spans="1:4" x14ac:dyDescent="0.25">
      <c r="A273" s="37" t="s">
        <v>3074</v>
      </c>
      <c r="B273" s="37" t="s">
        <v>2240</v>
      </c>
      <c r="C273" s="65" t="s">
        <v>2241</v>
      </c>
      <c r="D273" s="76"/>
    </row>
    <row r="274" spans="1:4" x14ac:dyDescent="0.25">
      <c r="A274" s="37" t="s">
        <v>3074</v>
      </c>
      <c r="B274" s="37" t="s">
        <v>2268</v>
      </c>
      <c r="C274" s="65" t="s">
        <v>2269</v>
      </c>
      <c r="D274" s="76"/>
    </row>
    <row r="275" spans="1:4" x14ac:dyDescent="0.25">
      <c r="A275" s="37" t="s">
        <v>3074</v>
      </c>
      <c r="B275" s="37" t="s">
        <v>3166</v>
      </c>
      <c r="C275" s="65" t="s">
        <v>3167</v>
      </c>
      <c r="D275" s="76"/>
    </row>
    <row r="276" spans="1:4" x14ac:dyDescent="0.25">
      <c r="A276" s="37" t="s">
        <v>3074</v>
      </c>
      <c r="B276" s="37" t="s">
        <v>3168</v>
      </c>
      <c r="C276" s="65" t="s">
        <v>3169</v>
      </c>
      <c r="D276" s="76"/>
    </row>
    <row r="277" spans="1:4" x14ac:dyDescent="0.25">
      <c r="A277" s="37" t="s">
        <v>3074</v>
      </c>
      <c r="B277" s="37" t="s">
        <v>3170</v>
      </c>
      <c r="C277" s="65" t="s">
        <v>3171</v>
      </c>
      <c r="D277" s="76"/>
    </row>
    <row r="278" spans="1:4" x14ac:dyDescent="0.25">
      <c r="A278" s="37" t="s">
        <v>3074</v>
      </c>
      <c r="B278" s="37" t="s">
        <v>2270</v>
      </c>
      <c r="C278" s="65" t="s">
        <v>2271</v>
      </c>
      <c r="D278" s="76"/>
    </row>
    <row r="279" spans="1:4" x14ac:dyDescent="0.25">
      <c r="A279" s="37" t="s">
        <v>3074</v>
      </c>
      <c r="B279" s="37" t="s">
        <v>37</v>
      </c>
      <c r="C279" s="65" t="s">
        <v>2272</v>
      </c>
      <c r="D279" s="98" t="s">
        <v>3672</v>
      </c>
    </row>
    <row r="280" spans="1:4" x14ac:dyDescent="0.25">
      <c r="A280" s="37" t="s">
        <v>3074</v>
      </c>
      <c r="B280" s="37" t="s">
        <v>2555</v>
      </c>
      <c r="C280" s="64" t="s">
        <v>2556</v>
      </c>
      <c r="D280" s="76"/>
    </row>
    <row r="281" spans="1:4" x14ac:dyDescent="0.25">
      <c r="A281" s="37" t="s">
        <v>3074</v>
      </c>
      <c r="B281" s="37" t="s">
        <v>2559</v>
      </c>
      <c r="C281" s="65" t="s">
        <v>2560</v>
      </c>
      <c r="D281" s="76"/>
    </row>
    <row r="282" spans="1:4" x14ac:dyDescent="0.25">
      <c r="A282" s="37" t="s">
        <v>3074</v>
      </c>
      <c r="B282" s="37" t="s">
        <v>2561</v>
      </c>
      <c r="C282" s="65" t="s">
        <v>2562</v>
      </c>
      <c r="D282" s="76"/>
    </row>
    <row r="283" spans="1:4" x14ac:dyDescent="0.25">
      <c r="A283" s="37" t="s">
        <v>3074</v>
      </c>
      <c r="B283" s="37" t="s">
        <v>2563</v>
      </c>
      <c r="C283" s="65" t="s">
        <v>2564</v>
      </c>
      <c r="D283" s="76"/>
    </row>
    <row r="284" spans="1:4" x14ac:dyDescent="0.25">
      <c r="A284" s="37" t="s">
        <v>3074</v>
      </c>
      <c r="B284" s="37" t="s">
        <v>2567</v>
      </c>
      <c r="C284" s="65" t="s">
        <v>2568</v>
      </c>
      <c r="D284" s="76"/>
    </row>
    <row r="285" spans="1:4" x14ac:dyDescent="0.25">
      <c r="A285" s="37" t="s">
        <v>3074</v>
      </c>
      <c r="B285" s="37" t="s">
        <v>2569</v>
      </c>
      <c r="C285" s="65" t="s">
        <v>2570</v>
      </c>
      <c r="D285" s="76"/>
    </row>
    <row r="286" spans="1:4" x14ac:dyDescent="0.25">
      <c r="A286" s="37" t="s">
        <v>3074</v>
      </c>
      <c r="B286" s="37" t="s">
        <v>2571</v>
      </c>
      <c r="C286" s="65" t="s">
        <v>2572</v>
      </c>
      <c r="D286" s="76"/>
    </row>
    <row r="287" spans="1:4" x14ac:dyDescent="0.25">
      <c r="A287" s="37" t="s">
        <v>3074</v>
      </c>
      <c r="B287" s="37" t="s">
        <v>2573</v>
      </c>
      <c r="C287" s="65" t="s">
        <v>2574</v>
      </c>
      <c r="D287" s="76"/>
    </row>
    <row r="288" spans="1:4" x14ac:dyDescent="0.25">
      <c r="A288" s="37" t="s">
        <v>3074</v>
      </c>
      <c r="B288" s="37" t="s">
        <v>2575</v>
      </c>
      <c r="C288" s="65" t="s">
        <v>2576</v>
      </c>
      <c r="D288" s="76"/>
    </row>
    <row r="289" spans="1:4" x14ac:dyDescent="0.25">
      <c r="A289" s="37" t="s">
        <v>3074</v>
      </c>
      <c r="B289" s="37" t="s">
        <v>740</v>
      </c>
      <c r="C289" s="65" t="s">
        <v>2577</v>
      </c>
      <c r="D289" s="76"/>
    </row>
    <row r="290" spans="1:4" x14ac:dyDescent="0.25">
      <c r="A290" s="95" t="s">
        <v>465</v>
      </c>
      <c r="B290" s="95" t="s">
        <v>2880</v>
      </c>
      <c r="C290" s="33" t="s">
        <v>2881</v>
      </c>
      <c r="D290" s="6"/>
    </row>
    <row r="291" spans="1:4" x14ac:dyDescent="0.25">
      <c r="A291" s="37" t="s">
        <v>3074</v>
      </c>
      <c r="B291" s="95" t="s">
        <v>2904</v>
      </c>
      <c r="C291" s="60" t="s">
        <v>2905</v>
      </c>
      <c r="D291" s="6"/>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62"/>
  <sheetViews>
    <sheetView workbookViewId="0"/>
  </sheetViews>
  <sheetFormatPr defaultRowHeight="15" x14ac:dyDescent="0.25"/>
  <cols>
    <col min="1" max="1" width="10" style="78" bestFit="1" customWidth="1"/>
    <col min="2" max="2" width="86.42578125" style="78" bestFit="1" customWidth="1"/>
    <col min="3" max="3" width="83.42578125" style="78" customWidth="1"/>
    <col min="4" max="4" width="15" style="78" bestFit="1" customWidth="1"/>
    <col min="5" max="16384" width="9.140625" style="78"/>
  </cols>
  <sheetData>
    <row r="1" spans="1:5" x14ac:dyDescent="0.25">
      <c r="A1" s="84" t="s">
        <v>0</v>
      </c>
      <c r="B1" s="2" t="s">
        <v>3446</v>
      </c>
    </row>
    <row r="2" spans="1:5" x14ac:dyDescent="0.25">
      <c r="A2" s="84" t="s">
        <v>2</v>
      </c>
      <c r="B2" s="2" t="s">
        <v>3447</v>
      </c>
      <c r="C2" s="4"/>
    </row>
    <row r="3" spans="1:5" x14ac:dyDescent="0.25">
      <c r="A3" s="84" t="s">
        <v>3</v>
      </c>
      <c r="B3" s="2" t="s">
        <v>3448</v>
      </c>
    </row>
    <row r="4" spans="1:5" x14ac:dyDescent="0.25">
      <c r="A4" s="86" t="s">
        <v>4</v>
      </c>
      <c r="B4" s="86" t="s">
        <v>5</v>
      </c>
      <c r="C4" s="86" t="s">
        <v>2903</v>
      </c>
      <c r="D4" s="5" t="s">
        <v>3689</v>
      </c>
    </row>
    <row r="5" spans="1:5" x14ac:dyDescent="0.25">
      <c r="A5" s="6" t="s">
        <v>38</v>
      </c>
      <c r="B5" s="6" t="s">
        <v>176</v>
      </c>
      <c r="C5" s="6" t="s">
        <v>146</v>
      </c>
      <c r="D5" s="6"/>
    </row>
    <row r="6" spans="1:5" x14ac:dyDescent="0.25">
      <c r="A6" s="6" t="s">
        <v>38</v>
      </c>
      <c r="B6" s="6" t="s">
        <v>3328</v>
      </c>
      <c r="C6" s="70" t="s">
        <v>3210</v>
      </c>
      <c r="D6" s="6"/>
    </row>
    <row r="7" spans="1:5" x14ac:dyDescent="0.25">
      <c r="A7" s="6" t="s">
        <v>38</v>
      </c>
      <c r="B7" s="6" t="s">
        <v>3329</v>
      </c>
      <c r="C7" s="70" t="s">
        <v>3211</v>
      </c>
      <c r="D7" s="6"/>
    </row>
    <row r="8" spans="1:5" x14ac:dyDescent="0.25">
      <c r="A8" s="6" t="s">
        <v>38</v>
      </c>
      <c r="B8" s="6" t="s">
        <v>3330</v>
      </c>
      <c r="C8" s="70" t="s">
        <v>3212</v>
      </c>
      <c r="D8" s="6"/>
    </row>
    <row r="9" spans="1:5" x14ac:dyDescent="0.25">
      <c r="A9" s="6" t="s">
        <v>38</v>
      </c>
      <c r="B9" s="6" t="s">
        <v>3331</v>
      </c>
      <c r="C9" s="70" t="s">
        <v>3213</v>
      </c>
      <c r="D9" s="6"/>
    </row>
    <row r="10" spans="1:5" x14ac:dyDescent="0.25">
      <c r="A10" s="6" t="s">
        <v>38</v>
      </c>
      <c r="B10" s="6" t="s">
        <v>3332</v>
      </c>
      <c r="C10" s="70" t="s">
        <v>3214</v>
      </c>
      <c r="D10" s="6"/>
    </row>
    <row r="11" spans="1:5" x14ac:dyDescent="0.25">
      <c r="A11" s="6" t="s">
        <v>38</v>
      </c>
      <c r="B11" s="6" t="s">
        <v>3333</v>
      </c>
      <c r="C11" s="70" t="s">
        <v>3215</v>
      </c>
      <c r="D11" s="6"/>
    </row>
    <row r="12" spans="1:5" x14ac:dyDescent="0.25">
      <c r="A12" s="6" t="s">
        <v>38</v>
      </c>
      <c r="B12" s="6" t="s">
        <v>3334</v>
      </c>
      <c r="C12" s="70" t="s">
        <v>3216</v>
      </c>
      <c r="D12" s="6"/>
    </row>
    <row r="13" spans="1:5" x14ac:dyDescent="0.25">
      <c r="A13" s="6" t="s">
        <v>38</v>
      </c>
      <c r="B13" s="6" t="s">
        <v>3335</v>
      </c>
      <c r="C13" s="70" t="s">
        <v>3217</v>
      </c>
      <c r="D13" s="6"/>
      <c r="E13" s="94"/>
    </row>
    <row r="14" spans="1:5" x14ac:dyDescent="0.25">
      <c r="A14" s="6" t="s">
        <v>38</v>
      </c>
      <c r="B14" s="6" t="s">
        <v>3336</v>
      </c>
      <c r="C14" s="70" t="s">
        <v>3218</v>
      </c>
      <c r="D14" s="6"/>
    </row>
    <row r="15" spans="1:5" x14ac:dyDescent="0.25">
      <c r="A15" s="6" t="s">
        <v>38</v>
      </c>
      <c r="B15" s="6" t="s">
        <v>3337</v>
      </c>
      <c r="C15" s="70" t="s">
        <v>3219</v>
      </c>
      <c r="D15" s="6"/>
    </row>
    <row r="16" spans="1:5" x14ac:dyDescent="0.25">
      <c r="A16" s="6" t="s">
        <v>38</v>
      </c>
      <c r="B16" s="6" t="s">
        <v>246</v>
      </c>
      <c r="C16" s="70" t="s">
        <v>207</v>
      </c>
      <c r="D16" s="6"/>
    </row>
    <row r="17" spans="1:4" x14ac:dyDescent="0.25">
      <c r="A17" s="6" t="s">
        <v>38</v>
      </c>
      <c r="B17" s="6" t="s">
        <v>235</v>
      </c>
      <c r="C17" s="70" t="s">
        <v>3178</v>
      </c>
      <c r="D17" s="6"/>
    </row>
    <row r="18" spans="1:4" x14ac:dyDescent="0.25">
      <c r="A18" s="6" t="s">
        <v>38</v>
      </c>
      <c r="B18" s="6" t="s">
        <v>3338</v>
      </c>
      <c r="C18" s="70" t="s">
        <v>3220</v>
      </c>
      <c r="D18" s="6"/>
    </row>
    <row r="19" spans="1:4" x14ac:dyDescent="0.25">
      <c r="A19" s="6" t="s">
        <v>38</v>
      </c>
      <c r="B19" s="6" t="s">
        <v>3339</v>
      </c>
      <c r="C19" s="70" t="s">
        <v>3221</v>
      </c>
      <c r="D19" s="6"/>
    </row>
    <row r="20" spans="1:4" x14ac:dyDescent="0.25">
      <c r="A20" s="6" t="s">
        <v>38</v>
      </c>
      <c r="B20" s="6" t="s">
        <v>3340</v>
      </c>
      <c r="C20" s="70" t="s">
        <v>3222</v>
      </c>
      <c r="D20" s="6"/>
    </row>
    <row r="21" spans="1:4" x14ac:dyDescent="0.25">
      <c r="A21" s="6" t="s">
        <v>38</v>
      </c>
      <c r="B21" s="6" t="s">
        <v>3341</v>
      </c>
      <c r="C21" s="70" t="s">
        <v>3223</v>
      </c>
      <c r="D21" s="6"/>
    </row>
    <row r="22" spans="1:4" x14ac:dyDescent="0.25">
      <c r="A22" s="6" t="s">
        <v>38</v>
      </c>
      <c r="B22" s="6" t="s">
        <v>3342</v>
      </c>
      <c r="C22" s="70" t="s">
        <v>3224</v>
      </c>
      <c r="D22" s="6"/>
    </row>
    <row r="23" spans="1:4" x14ac:dyDescent="0.25">
      <c r="A23" s="6" t="s">
        <v>38</v>
      </c>
      <c r="B23" s="6" t="s">
        <v>3343</v>
      </c>
      <c r="C23" s="70" t="s">
        <v>3225</v>
      </c>
      <c r="D23" s="6"/>
    </row>
    <row r="24" spans="1:4" x14ac:dyDescent="0.25">
      <c r="A24" s="6" t="s">
        <v>38</v>
      </c>
      <c r="B24" s="6" t="s">
        <v>3344</v>
      </c>
      <c r="C24" s="70" t="s">
        <v>3226</v>
      </c>
      <c r="D24" s="6"/>
    </row>
    <row r="25" spans="1:4" x14ac:dyDescent="0.25">
      <c r="A25" s="6" t="s">
        <v>38</v>
      </c>
      <c r="B25" s="6" t="s">
        <v>3345</v>
      </c>
      <c r="C25" s="70" t="s">
        <v>3227</v>
      </c>
      <c r="D25" s="6"/>
    </row>
    <row r="26" spans="1:4" x14ac:dyDescent="0.25">
      <c r="A26" s="6" t="s">
        <v>38</v>
      </c>
      <c r="B26" s="6" t="s">
        <v>3346</v>
      </c>
      <c r="C26" s="70" t="s">
        <v>3228</v>
      </c>
      <c r="D26" s="6"/>
    </row>
    <row r="27" spans="1:4" x14ac:dyDescent="0.25">
      <c r="A27" s="6" t="s">
        <v>38</v>
      </c>
      <c r="B27" s="6" t="s">
        <v>3347</v>
      </c>
      <c r="C27" s="70" t="s">
        <v>3229</v>
      </c>
      <c r="D27" s="6"/>
    </row>
    <row r="28" spans="1:4" x14ac:dyDescent="0.25">
      <c r="A28" s="6" t="s">
        <v>38</v>
      </c>
      <c r="B28" s="6" t="s">
        <v>3348</v>
      </c>
      <c r="C28" s="70" t="s">
        <v>3230</v>
      </c>
      <c r="D28" s="6"/>
    </row>
    <row r="29" spans="1:4" x14ac:dyDescent="0.25">
      <c r="A29" s="6" t="s">
        <v>38</v>
      </c>
      <c r="B29" s="6" t="s">
        <v>3349</v>
      </c>
      <c r="C29" s="70" t="s">
        <v>3231</v>
      </c>
      <c r="D29" s="6"/>
    </row>
    <row r="30" spans="1:4" x14ac:dyDescent="0.25">
      <c r="A30" s="6" t="s">
        <v>38</v>
      </c>
      <c r="B30" s="6" t="s">
        <v>3350</v>
      </c>
      <c r="C30" s="70" t="s">
        <v>3232</v>
      </c>
      <c r="D30" s="6"/>
    </row>
    <row r="31" spans="1:4" x14ac:dyDescent="0.25">
      <c r="A31" s="6" t="s">
        <v>38</v>
      </c>
      <c r="B31" s="6" t="s">
        <v>3351</v>
      </c>
      <c r="C31" s="70" t="s">
        <v>3233</v>
      </c>
      <c r="D31" s="6"/>
    </row>
    <row r="32" spans="1:4" x14ac:dyDescent="0.25">
      <c r="A32" s="6" t="s">
        <v>38</v>
      </c>
      <c r="B32" s="6" t="s">
        <v>3352</v>
      </c>
      <c r="C32" s="70" t="s">
        <v>3234</v>
      </c>
      <c r="D32" s="6"/>
    </row>
    <row r="33" spans="1:4" x14ac:dyDescent="0.25">
      <c r="A33" s="6" t="s">
        <v>38</v>
      </c>
      <c r="B33" s="6" t="s">
        <v>3353</v>
      </c>
      <c r="C33" s="70" t="s">
        <v>3235</v>
      </c>
      <c r="D33" s="6"/>
    </row>
    <row r="34" spans="1:4" x14ac:dyDescent="0.25">
      <c r="A34" s="6" t="s">
        <v>38</v>
      </c>
      <c r="B34" s="6" t="s">
        <v>3354</v>
      </c>
      <c r="C34" s="70" t="s">
        <v>3236</v>
      </c>
      <c r="D34" s="6"/>
    </row>
    <row r="35" spans="1:4" x14ac:dyDescent="0.25">
      <c r="A35" s="6" t="s">
        <v>38</v>
      </c>
      <c r="B35" s="6" t="s">
        <v>3355</v>
      </c>
      <c r="C35" s="70" t="s">
        <v>3237</v>
      </c>
      <c r="D35" s="6"/>
    </row>
    <row r="36" spans="1:4" x14ac:dyDescent="0.25">
      <c r="A36" s="6" t="s">
        <v>38</v>
      </c>
      <c r="B36" s="6" t="s">
        <v>3356</v>
      </c>
      <c r="C36" s="70" t="s">
        <v>3238</v>
      </c>
      <c r="D36" s="6"/>
    </row>
    <row r="37" spans="1:4" x14ac:dyDescent="0.25">
      <c r="A37" s="6" t="s">
        <v>38</v>
      </c>
      <c r="B37" s="6" t="s">
        <v>3357</v>
      </c>
      <c r="C37" s="70" t="s">
        <v>3239</v>
      </c>
      <c r="D37" s="6"/>
    </row>
    <row r="38" spans="1:4" x14ac:dyDescent="0.25">
      <c r="A38" s="6" t="s">
        <v>38</v>
      </c>
      <c r="B38" s="6" t="s">
        <v>3358</v>
      </c>
      <c r="C38" s="70" t="s">
        <v>3240</v>
      </c>
      <c r="D38" s="6"/>
    </row>
    <row r="39" spans="1:4" x14ac:dyDescent="0.25">
      <c r="A39" s="6" t="s">
        <v>38</v>
      </c>
      <c r="B39" s="6" t="s">
        <v>3359</v>
      </c>
      <c r="C39" s="70" t="s">
        <v>3241</v>
      </c>
      <c r="D39" s="6"/>
    </row>
    <row r="40" spans="1:4" x14ac:dyDescent="0.25">
      <c r="A40" s="6" t="s">
        <v>38</v>
      </c>
      <c r="B40" s="6" t="s">
        <v>3360</v>
      </c>
      <c r="C40" s="70" t="s">
        <v>3242</v>
      </c>
      <c r="D40" s="6"/>
    </row>
    <row r="41" spans="1:4" x14ac:dyDescent="0.25">
      <c r="A41" s="6" t="s">
        <v>38</v>
      </c>
      <c r="B41" s="6" t="s">
        <v>3361</v>
      </c>
      <c r="C41" s="70" t="s">
        <v>3243</v>
      </c>
      <c r="D41" s="6"/>
    </row>
    <row r="42" spans="1:4" x14ac:dyDescent="0.25">
      <c r="A42" s="6" t="s">
        <v>38</v>
      </c>
      <c r="B42" s="6" t="s">
        <v>3362</v>
      </c>
      <c r="C42" s="70" t="s">
        <v>3244</v>
      </c>
      <c r="D42" s="6"/>
    </row>
    <row r="43" spans="1:4" x14ac:dyDescent="0.25">
      <c r="A43" s="6" t="s">
        <v>38</v>
      </c>
      <c r="B43" s="6" t="s">
        <v>3363</v>
      </c>
      <c r="C43" s="70" t="s">
        <v>3245</v>
      </c>
      <c r="D43" s="6"/>
    </row>
    <row r="44" spans="1:4" x14ac:dyDescent="0.25">
      <c r="A44" s="6" t="s">
        <v>38</v>
      </c>
      <c r="B44" s="6" t="s">
        <v>3364</v>
      </c>
      <c r="C44" s="70" t="s">
        <v>3246</v>
      </c>
      <c r="D44" s="6"/>
    </row>
    <row r="45" spans="1:4" x14ac:dyDescent="0.25">
      <c r="A45" s="6" t="s">
        <v>38</v>
      </c>
      <c r="B45" s="6" t="s">
        <v>3365</v>
      </c>
      <c r="C45" s="70" t="s">
        <v>3247</v>
      </c>
      <c r="D45" s="6"/>
    </row>
    <row r="46" spans="1:4" x14ac:dyDescent="0.25">
      <c r="A46" s="6" t="s">
        <v>38</v>
      </c>
      <c r="B46" s="6" t="s">
        <v>3366</v>
      </c>
      <c r="C46" s="70" t="s">
        <v>3248</v>
      </c>
      <c r="D46" s="6"/>
    </row>
    <row r="47" spans="1:4" x14ac:dyDescent="0.25">
      <c r="A47" s="6" t="s">
        <v>38</v>
      </c>
      <c r="B47" s="6" t="s">
        <v>3367</v>
      </c>
      <c r="C47" s="70" t="s">
        <v>3249</v>
      </c>
      <c r="D47" s="6"/>
    </row>
    <row r="48" spans="1:4" x14ac:dyDescent="0.25">
      <c r="A48" s="6" t="s">
        <v>38</v>
      </c>
      <c r="B48" s="6" t="s">
        <v>3368</v>
      </c>
      <c r="C48" s="70" t="s">
        <v>3250</v>
      </c>
      <c r="D48" s="6"/>
    </row>
    <row r="49" spans="1:4" x14ac:dyDescent="0.25">
      <c r="A49" s="6" t="s">
        <v>38</v>
      </c>
      <c r="B49" s="6" t="s">
        <v>3369</v>
      </c>
      <c r="C49" s="70" t="s">
        <v>3251</v>
      </c>
      <c r="D49" s="6"/>
    </row>
    <row r="50" spans="1:4" x14ac:dyDescent="0.25">
      <c r="A50" s="6" t="s">
        <v>38</v>
      </c>
      <c r="B50" s="6" t="s">
        <v>3370</v>
      </c>
      <c r="C50" s="70" t="s">
        <v>3252</v>
      </c>
      <c r="D50" s="6"/>
    </row>
    <row r="51" spans="1:4" x14ac:dyDescent="0.25">
      <c r="A51" s="6" t="s">
        <v>38</v>
      </c>
      <c r="B51" s="6" t="s">
        <v>3371</v>
      </c>
      <c r="C51" s="70" t="s">
        <v>3253</v>
      </c>
      <c r="D51" s="6"/>
    </row>
    <row r="52" spans="1:4" x14ac:dyDescent="0.25">
      <c r="A52" s="6" t="s">
        <v>38</v>
      </c>
      <c r="B52" s="6" t="s">
        <v>3372</v>
      </c>
      <c r="C52" s="70" t="s">
        <v>3254</v>
      </c>
      <c r="D52" s="6"/>
    </row>
    <row r="53" spans="1:4" x14ac:dyDescent="0.25">
      <c r="A53" s="6" t="s">
        <v>38</v>
      </c>
      <c r="B53" s="6" t="s">
        <v>3373</v>
      </c>
      <c r="C53" s="70" t="s">
        <v>3255</v>
      </c>
      <c r="D53" s="6"/>
    </row>
    <row r="54" spans="1:4" x14ac:dyDescent="0.25">
      <c r="A54" s="6" t="s">
        <v>38</v>
      </c>
      <c r="B54" s="6" t="s">
        <v>3374</v>
      </c>
      <c r="C54" s="70" t="s">
        <v>3256</v>
      </c>
      <c r="D54" s="6"/>
    </row>
    <row r="55" spans="1:4" x14ac:dyDescent="0.25">
      <c r="A55" s="6" t="s">
        <v>38</v>
      </c>
      <c r="B55" s="6" t="s">
        <v>3375</v>
      </c>
      <c r="C55" s="70" t="s">
        <v>3257</v>
      </c>
      <c r="D55" s="6"/>
    </row>
    <row r="56" spans="1:4" x14ac:dyDescent="0.25">
      <c r="A56" s="6" t="s">
        <v>38</v>
      </c>
      <c r="B56" s="6" t="s">
        <v>3376</v>
      </c>
      <c r="C56" s="70" t="s">
        <v>3258</v>
      </c>
      <c r="D56" s="6"/>
    </row>
    <row r="57" spans="1:4" x14ac:dyDescent="0.25">
      <c r="A57" s="6" t="s">
        <v>38</v>
      </c>
      <c r="B57" s="6" t="s">
        <v>3377</v>
      </c>
      <c r="C57" s="70" t="s">
        <v>3259</v>
      </c>
      <c r="D57" s="6"/>
    </row>
    <row r="58" spans="1:4" x14ac:dyDescent="0.25">
      <c r="A58" s="6" t="s">
        <v>38</v>
      </c>
      <c r="B58" s="6" t="s">
        <v>3378</v>
      </c>
      <c r="C58" s="70" t="s">
        <v>3260</v>
      </c>
      <c r="D58" s="6"/>
    </row>
    <row r="59" spans="1:4" x14ac:dyDescent="0.25">
      <c r="A59" s="6" t="s">
        <v>38</v>
      </c>
      <c r="B59" s="6" t="s">
        <v>3379</v>
      </c>
      <c r="C59" s="70" t="s">
        <v>3261</v>
      </c>
      <c r="D59" s="6"/>
    </row>
    <row r="60" spans="1:4" x14ac:dyDescent="0.25">
      <c r="A60" s="6" t="s">
        <v>38</v>
      </c>
      <c r="B60" s="6" t="s">
        <v>3380</v>
      </c>
      <c r="C60" s="70" t="s">
        <v>3262</v>
      </c>
      <c r="D60" s="6"/>
    </row>
    <row r="61" spans="1:4" x14ac:dyDescent="0.25">
      <c r="A61" s="6" t="s">
        <v>38</v>
      </c>
      <c r="B61" s="6" t="s">
        <v>3381</v>
      </c>
      <c r="C61" s="70" t="s">
        <v>3263</v>
      </c>
      <c r="D61" s="6"/>
    </row>
    <row r="62" spans="1:4" x14ac:dyDescent="0.25">
      <c r="A62" s="6" t="s">
        <v>38</v>
      </c>
      <c r="B62" s="6" t="s">
        <v>3382</v>
      </c>
      <c r="C62" s="70" t="s">
        <v>3264</v>
      </c>
      <c r="D62" s="6"/>
    </row>
    <row r="63" spans="1:4" x14ac:dyDescent="0.25">
      <c r="A63" s="6" t="s">
        <v>38</v>
      </c>
      <c r="B63" s="6" t="s">
        <v>167</v>
      </c>
      <c r="C63" s="70" t="s">
        <v>145</v>
      </c>
      <c r="D63" s="6"/>
    </row>
    <row r="64" spans="1:4" x14ac:dyDescent="0.25">
      <c r="A64" s="6" t="s">
        <v>38</v>
      </c>
      <c r="B64" s="6" t="s">
        <v>243</v>
      </c>
      <c r="C64" s="70" t="s">
        <v>204</v>
      </c>
      <c r="D64" s="6"/>
    </row>
    <row r="65" spans="1:4" x14ac:dyDescent="0.25">
      <c r="A65" s="6" t="s">
        <v>38</v>
      </c>
      <c r="B65" s="6" t="s">
        <v>3383</v>
      </c>
      <c r="C65" s="70" t="s">
        <v>3265</v>
      </c>
      <c r="D65" s="6"/>
    </row>
    <row r="66" spans="1:4" x14ac:dyDescent="0.25">
      <c r="A66" s="6" t="s">
        <v>38</v>
      </c>
      <c r="B66" s="6" t="s">
        <v>3384</v>
      </c>
      <c r="C66" s="70" t="s">
        <v>3266</v>
      </c>
      <c r="D66" s="6"/>
    </row>
    <row r="67" spans="1:4" x14ac:dyDescent="0.25">
      <c r="A67" s="6" t="s">
        <v>38</v>
      </c>
      <c r="B67" s="6" t="s">
        <v>3385</v>
      </c>
      <c r="C67" s="70" t="s">
        <v>3267</v>
      </c>
      <c r="D67" s="6"/>
    </row>
    <row r="68" spans="1:4" x14ac:dyDescent="0.25">
      <c r="A68" s="6" t="s">
        <v>38</v>
      </c>
      <c r="B68" s="6" t="s">
        <v>3386</v>
      </c>
      <c r="C68" s="70" t="s">
        <v>3268</v>
      </c>
      <c r="D68" s="6"/>
    </row>
    <row r="69" spans="1:4" x14ac:dyDescent="0.25">
      <c r="A69" s="6" t="s">
        <v>38</v>
      </c>
      <c r="B69" s="6" t="s">
        <v>3387</v>
      </c>
      <c r="C69" s="70" t="s">
        <v>3269</v>
      </c>
      <c r="D69" s="6"/>
    </row>
    <row r="70" spans="1:4" x14ac:dyDescent="0.25">
      <c r="A70" s="6" t="s">
        <v>38</v>
      </c>
      <c r="B70" s="6" t="s">
        <v>3388</v>
      </c>
      <c r="C70" s="70" t="s">
        <v>3270</v>
      </c>
      <c r="D70" s="6"/>
    </row>
    <row r="71" spans="1:4" x14ac:dyDescent="0.25">
      <c r="A71" s="6" t="s">
        <v>38</v>
      </c>
      <c r="B71" s="6" t="s">
        <v>3389</v>
      </c>
      <c r="C71" s="70" t="s">
        <v>3271</v>
      </c>
      <c r="D71" s="6"/>
    </row>
    <row r="72" spans="1:4" x14ac:dyDescent="0.25">
      <c r="A72" s="6" t="s">
        <v>38</v>
      </c>
      <c r="B72" s="6" t="s">
        <v>3390</v>
      </c>
      <c r="C72" s="70" t="s">
        <v>3272</v>
      </c>
      <c r="D72" s="6"/>
    </row>
    <row r="73" spans="1:4" x14ac:dyDescent="0.25">
      <c r="A73" s="6" t="s">
        <v>38</v>
      </c>
      <c r="B73" s="6" t="s">
        <v>3391</v>
      </c>
      <c r="C73" s="70" t="s">
        <v>3273</v>
      </c>
      <c r="D73" s="6"/>
    </row>
    <row r="74" spans="1:4" x14ac:dyDescent="0.25">
      <c r="A74" s="6" t="s">
        <v>38</v>
      </c>
      <c r="B74" s="6" t="s">
        <v>3392</v>
      </c>
      <c r="C74" s="70" t="s">
        <v>3274</v>
      </c>
      <c r="D74" s="6"/>
    </row>
    <row r="75" spans="1:4" x14ac:dyDescent="0.25">
      <c r="A75" s="6" t="s">
        <v>38</v>
      </c>
      <c r="B75" s="6" t="s">
        <v>3393</v>
      </c>
      <c r="C75" s="70" t="s">
        <v>3275</v>
      </c>
      <c r="D75" s="6"/>
    </row>
    <row r="76" spans="1:4" x14ac:dyDescent="0.25">
      <c r="A76" s="6" t="s">
        <v>38</v>
      </c>
      <c r="B76" s="6" t="s">
        <v>3394</v>
      </c>
      <c r="C76" s="70" t="s">
        <v>3276</v>
      </c>
      <c r="D76" s="6"/>
    </row>
    <row r="77" spans="1:4" x14ac:dyDescent="0.25">
      <c r="A77" s="6" t="s">
        <v>38</v>
      </c>
      <c r="B77" s="6" t="s">
        <v>3395</v>
      </c>
      <c r="C77" s="70" t="s">
        <v>3277</v>
      </c>
      <c r="D77" s="6"/>
    </row>
    <row r="78" spans="1:4" x14ac:dyDescent="0.25">
      <c r="A78" s="6" t="s">
        <v>38</v>
      </c>
      <c r="B78" s="6" t="s">
        <v>3396</v>
      </c>
      <c r="C78" s="70" t="s">
        <v>3278</v>
      </c>
      <c r="D78" s="6"/>
    </row>
    <row r="79" spans="1:4" x14ac:dyDescent="0.25">
      <c r="A79" s="6" t="s">
        <v>38</v>
      </c>
      <c r="B79" s="6" t="s">
        <v>3397</v>
      </c>
      <c r="C79" s="70" t="s">
        <v>3279</v>
      </c>
      <c r="D79" s="6"/>
    </row>
    <row r="80" spans="1:4" x14ac:dyDescent="0.25">
      <c r="A80" s="6" t="s">
        <v>38</v>
      </c>
      <c r="B80" s="6" t="s">
        <v>3398</v>
      </c>
      <c r="C80" s="70" t="s">
        <v>3280</v>
      </c>
      <c r="D80" s="6"/>
    </row>
    <row r="81" spans="1:4" x14ac:dyDescent="0.25">
      <c r="A81" s="6" t="s">
        <v>38</v>
      </c>
      <c r="B81" s="6" t="s">
        <v>3399</v>
      </c>
      <c r="C81" s="70" t="s">
        <v>3281</v>
      </c>
      <c r="D81" s="6"/>
    </row>
    <row r="82" spans="1:4" x14ac:dyDescent="0.25">
      <c r="A82" s="6" t="s">
        <v>38</v>
      </c>
      <c r="B82" s="6" t="s">
        <v>3400</v>
      </c>
      <c r="C82" s="70" t="s">
        <v>3282</v>
      </c>
      <c r="D82" s="6"/>
    </row>
    <row r="83" spans="1:4" x14ac:dyDescent="0.25">
      <c r="A83" s="6" t="s">
        <v>38</v>
      </c>
      <c r="B83" s="6" t="s">
        <v>3401</v>
      </c>
      <c r="C83" s="70" t="s">
        <v>3283</v>
      </c>
      <c r="D83" s="6"/>
    </row>
    <row r="84" spans="1:4" x14ac:dyDescent="0.25">
      <c r="A84" s="6" t="s">
        <v>38</v>
      </c>
      <c r="B84" s="6" t="s">
        <v>3402</v>
      </c>
      <c r="C84" s="70" t="s">
        <v>3284</v>
      </c>
      <c r="D84" s="6"/>
    </row>
    <row r="85" spans="1:4" x14ac:dyDescent="0.25">
      <c r="A85" s="6" t="s">
        <v>38</v>
      </c>
      <c r="B85" s="6" t="s">
        <v>3403</v>
      </c>
      <c r="C85" s="70" t="s">
        <v>3285</v>
      </c>
      <c r="D85" s="6"/>
    </row>
    <row r="86" spans="1:4" x14ac:dyDescent="0.25">
      <c r="A86" s="6" t="s">
        <v>38</v>
      </c>
      <c r="B86" s="6" t="s">
        <v>3404</v>
      </c>
      <c r="C86" s="70" t="s">
        <v>3286</v>
      </c>
      <c r="D86" s="6"/>
    </row>
    <row r="87" spans="1:4" x14ac:dyDescent="0.25">
      <c r="A87" s="6" t="s">
        <v>38</v>
      </c>
      <c r="B87" s="6" t="s">
        <v>3405</v>
      </c>
      <c r="C87" s="70" t="s">
        <v>3287</v>
      </c>
      <c r="D87" s="6"/>
    </row>
    <row r="88" spans="1:4" x14ac:dyDescent="0.25">
      <c r="A88" s="6" t="s">
        <v>38</v>
      </c>
      <c r="B88" s="6" t="s">
        <v>3406</v>
      </c>
      <c r="C88" s="70" t="s">
        <v>3288</v>
      </c>
      <c r="D88" s="6"/>
    </row>
    <row r="89" spans="1:4" x14ac:dyDescent="0.25">
      <c r="A89" s="6" t="s">
        <v>38</v>
      </c>
      <c r="B89" s="6" t="s">
        <v>3407</v>
      </c>
      <c r="C89" s="70" t="s">
        <v>3289</v>
      </c>
      <c r="D89" s="6"/>
    </row>
    <row r="90" spans="1:4" x14ac:dyDescent="0.25">
      <c r="A90" s="6" t="s">
        <v>38</v>
      </c>
      <c r="B90" s="6" t="s">
        <v>3408</v>
      </c>
      <c r="C90" s="70" t="s">
        <v>3290</v>
      </c>
      <c r="D90" s="6"/>
    </row>
    <row r="91" spans="1:4" x14ac:dyDescent="0.25">
      <c r="A91" s="6" t="s">
        <v>38</v>
      </c>
      <c r="B91" s="6" t="s">
        <v>3409</v>
      </c>
      <c r="C91" s="70" t="s">
        <v>3291</v>
      </c>
      <c r="D91" s="6"/>
    </row>
    <row r="92" spans="1:4" x14ac:dyDescent="0.25">
      <c r="A92" s="6" t="s">
        <v>38</v>
      </c>
      <c r="B92" s="6" t="s">
        <v>3410</v>
      </c>
      <c r="C92" s="70" t="s">
        <v>3292</v>
      </c>
      <c r="D92" s="6"/>
    </row>
    <row r="93" spans="1:4" x14ac:dyDescent="0.25">
      <c r="A93" s="6" t="s">
        <v>38</v>
      </c>
      <c r="B93" s="6" t="s">
        <v>3411</v>
      </c>
      <c r="C93" s="70" t="s">
        <v>3293</v>
      </c>
      <c r="D93" s="6"/>
    </row>
    <row r="94" spans="1:4" x14ac:dyDescent="0.25">
      <c r="A94" s="6" t="s">
        <v>38</v>
      </c>
      <c r="B94" s="6" t="s">
        <v>3412</v>
      </c>
      <c r="C94" s="70" t="s">
        <v>3294</v>
      </c>
      <c r="D94" s="6"/>
    </row>
    <row r="95" spans="1:4" x14ac:dyDescent="0.25">
      <c r="A95" s="6" t="s">
        <v>38</v>
      </c>
      <c r="B95" s="6" t="s">
        <v>3413</v>
      </c>
      <c r="C95" s="70" t="s">
        <v>3295</v>
      </c>
      <c r="D95" s="6"/>
    </row>
    <row r="96" spans="1:4" x14ac:dyDescent="0.25">
      <c r="A96" s="6" t="s">
        <v>38</v>
      </c>
      <c r="B96" s="6" t="s">
        <v>3414</v>
      </c>
      <c r="C96" s="70" t="s">
        <v>3296</v>
      </c>
      <c r="D96" s="6"/>
    </row>
    <row r="97" spans="1:4" x14ac:dyDescent="0.25">
      <c r="A97" s="6" t="s">
        <v>38</v>
      </c>
      <c r="B97" s="6" t="s">
        <v>3415</v>
      </c>
      <c r="C97" s="70" t="s">
        <v>3297</v>
      </c>
      <c r="D97" s="6"/>
    </row>
    <row r="98" spans="1:4" x14ac:dyDescent="0.25">
      <c r="A98" s="6" t="s">
        <v>38</v>
      </c>
      <c r="B98" s="6" t="s">
        <v>3416</v>
      </c>
      <c r="C98" s="70" t="s">
        <v>3298</v>
      </c>
      <c r="D98" s="6"/>
    </row>
    <row r="99" spans="1:4" x14ac:dyDescent="0.25">
      <c r="A99" s="6" t="s">
        <v>38</v>
      </c>
      <c r="B99" s="6" t="s">
        <v>3417</v>
      </c>
      <c r="C99" s="70" t="s">
        <v>3299</v>
      </c>
      <c r="D99" s="6"/>
    </row>
    <row r="100" spans="1:4" x14ac:dyDescent="0.25">
      <c r="A100" s="6" t="s">
        <v>38</v>
      </c>
      <c r="B100" s="6" t="s">
        <v>3418</v>
      </c>
      <c r="C100" s="70" t="s">
        <v>3300</v>
      </c>
      <c r="D100" s="6"/>
    </row>
    <row r="101" spans="1:4" x14ac:dyDescent="0.25">
      <c r="A101" s="6" t="s">
        <v>38</v>
      </c>
      <c r="B101" s="6" t="s">
        <v>3419</v>
      </c>
      <c r="C101" s="70" t="s">
        <v>3301</v>
      </c>
      <c r="D101" s="6"/>
    </row>
    <row r="102" spans="1:4" x14ac:dyDescent="0.25">
      <c r="A102" s="6" t="s">
        <v>38</v>
      </c>
      <c r="B102" s="6" t="s">
        <v>3420</v>
      </c>
      <c r="C102" s="70" t="s">
        <v>3302</v>
      </c>
      <c r="D102" s="6"/>
    </row>
    <row r="103" spans="1:4" x14ac:dyDescent="0.25">
      <c r="A103" s="6" t="s">
        <v>38</v>
      </c>
      <c r="B103" s="6" t="s">
        <v>3421</v>
      </c>
      <c r="C103" s="70" t="s">
        <v>3303</v>
      </c>
      <c r="D103" s="6"/>
    </row>
    <row r="104" spans="1:4" x14ac:dyDescent="0.25">
      <c r="A104" s="6" t="s">
        <v>38</v>
      </c>
      <c r="B104" s="6" t="s">
        <v>3422</v>
      </c>
      <c r="C104" s="70" t="s">
        <v>3304</v>
      </c>
      <c r="D104" s="6"/>
    </row>
    <row r="105" spans="1:4" x14ac:dyDescent="0.25">
      <c r="A105" s="6" t="s">
        <v>38</v>
      </c>
      <c r="B105" s="6" t="s">
        <v>3423</v>
      </c>
      <c r="C105" s="70" t="s">
        <v>3305</v>
      </c>
      <c r="D105" s="6"/>
    </row>
    <row r="106" spans="1:4" x14ac:dyDescent="0.25">
      <c r="A106" s="6" t="s">
        <v>38</v>
      </c>
      <c r="B106" s="6" t="s">
        <v>3424</v>
      </c>
      <c r="C106" s="70" t="s">
        <v>3306</v>
      </c>
      <c r="D106" s="6"/>
    </row>
    <row r="107" spans="1:4" x14ac:dyDescent="0.25">
      <c r="A107" s="6" t="s">
        <v>38</v>
      </c>
      <c r="B107" s="6" t="s">
        <v>3425</v>
      </c>
      <c r="C107" s="70" t="s">
        <v>3307</v>
      </c>
      <c r="D107" s="6"/>
    </row>
    <row r="108" spans="1:4" x14ac:dyDescent="0.25">
      <c r="A108" s="6" t="s">
        <v>38</v>
      </c>
      <c r="B108" s="6" t="s">
        <v>3426</v>
      </c>
      <c r="C108" s="70" t="s">
        <v>3308</v>
      </c>
      <c r="D108" s="6"/>
    </row>
    <row r="109" spans="1:4" x14ac:dyDescent="0.25">
      <c r="A109" s="6" t="s">
        <v>38</v>
      </c>
      <c r="B109" s="6" t="s">
        <v>3427</v>
      </c>
      <c r="C109" s="70" t="s">
        <v>3309</v>
      </c>
      <c r="D109" s="6"/>
    </row>
    <row r="110" spans="1:4" x14ac:dyDescent="0.25">
      <c r="A110" s="6" t="s">
        <v>38</v>
      </c>
      <c r="B110" s="6" t="s">
        <v>3428</v>
      </c>
      <c r="C110" s="70" t="s">
        <v>3310</v>
      </c>
      <c r="D110" s="6"/>
    </row>
    <row r="111" spans="1:4" x14ac:dyDescent="0.25">
      <c r="A111" s="6" t="s">
        <v>38</v>
      </c>
      <c r="B111" s="6" t="s">
        <v>3429</v>
      </c>
      <c r="C111" s="70" t="s">
        <v>3311</v>
      </c>
      <c r="D111" s="6"/>
    </row>
    <row r="112" spans="1:4" x14ac:dyDescent="0.25">
      <c r="A112" s="6" t="s">
        <v>38</v>
      </c>
      <c r="B112" s="6" t="s">
        <v>3430</v>
      </c>
      <c r="C112" s="70" t="s">
        <v>3312</v>
      </c>
      <c r="D112" s="6"/>
    </row>
    <row r="113" spans="1:4" x14ac:dyDescent="0.25">
      <c r="A113" s="6" t="s">
        <v>38</v>
      </c>
      <c r="B113" s="6" t="s">
        <v>3431</v>
      </c>
      <c r="C113" s="70" t="s">
        <v>3313</v>
      </c>
      <c r="D113" s="6"/>
    </row>
    <row r="114" spans="1:4" x14ac:dyDescent="0.25">
      <c r="A114" s="6" t="s">
        <v>38</v>
      </c>
      <c r="B114" s="6" t="s">
        <v>3432</v>
      </c>
      <c r="C114" s="70" t="s">
        <v>3314</v>
      </c>
      <c r="D114" s="6"/>
    </row>
    <row r="115" spans="1:4" x14ac:dyDescent="0.25">
      <c r="A115" s="6" t="s">
        <v>38</v>
      </c>
      <c r="B115" s="6" t="s">
        <v>3433</v>
      </c>
      <c r="C115" s="70" t="s">
        <v>3315</v>
      </c>
      <c r="D115" s="6"/>
    </row>
    <row r="116" spans="1:4" x14ac:dyDescent="0.25">
      <c r="A116" s="6" t="s">
        <v>38</v>
      </c>
      <c r="B116" s="6" t="s">
        <v>3434</v>
      </c>
      <c r="C116" s="70" t="s">
        <v>3316</v>
      </c>
      <c r="D116" s="6"/>
    </row>
    <row r="117" spans="1:4" x14ac:dyDescent="0.25">
      <c r="A117" s="6" t="s">
        <v>38</v>
      </c>
      <c r="B117" s="6" t="s">
        <v>3435</v>
      </c>
      <c r="C117" s="70" t="s">
        <v>3317</v>
      </c>
      <c r="D117" s="6"/>
    </row>
    <row r="118" spans="1:4" x14ac:dyDescent="0.25">
      <c r="A118" s="6" t="s">
        <v>38</v>
      </c>
      <c r="B118" s="6" t="s">
        <v>3436</v>
      </c>
      <c r="C118" s="70" t="s">
        <v>3318</v>
      </c>
      <c r="D118" s="6"/>
    </row>
    <row r="119" spans="1:4" x14ac:dyDescent="0.25">
      <c r="A119" s="6" t="s">
        <v>38</v>
      </c>
      <c r="B119" s="6" t="s">
        <v>3437</v>
      </c>
      <c r="C119" s="70" t="s">
        <v>3319</v>
      </c>
      <c r="D119" s="6"/>
    </row>
    <row r="120" spans="1:4" x14ac:dyDescent="0.25">
      <c r="A120" s="6" t="s">
        <v>38</v>
      </c>
      <c r="B120" s="6" t="s">
        <v>3438</v>
      </c>
      <c r="C120" s="70" t="s">
        <v>3320</v>
      </c>
      <c r="D120" s="6"/>
    </row>
    <row r="121" spans="1:4" x14ac:dyDescent="0.25">
      <c r="A121" s="6" t="s">
        <v>38</v>
      </c>
      <c r="B121" s="6" t="s">
        <v>3439</v>
      </c>
      <c r="C121" s="70" t="s">
        <v>3321</v>
      </c>
      <c r="D121" s="6"/>
    </row>
    <row r="122" spans="1:4" x14ac:dyDescent="0.25">
      <c r="A122" s="6" t="s">
        <v>38</v>
      </c>
      <c r="B122" s="6" t="s">
        <v>3440</v>
      </c>
      <c r="C122" s="70" t="s">
        <v>3322</v>
      </c>
      <c r="D122" s="6"/>
    </row>
    <row r="123" spans="1:4" x14ac:dyDescent="0.25">
      <c r="A123" s="6" t="s">
        <v>38</v>
      </c>
      <c r="B123" s="6" t="s">
        <v>466</v>
      </c>
      <c r="C123" s="70" t="s">
        <v>467</v>
      </c>
      <c r="D123" s="6"/>
    </row>
    <row r="124" spans="1:4" x14ac:dyDescent="0.25">
      <c r="A124" s="6" t="s">
        <v>38</v>
      </c>
      <c r="B124" s="6" t="s">
        <v>3441</v>
      </c>
      <c r="C124" s="70" t="s">
        <v>3323</v>
      </c>
      <c r="D124" s="6"/>
    </row>
    <row r="125" spans="1:4" x14ac:dyDescent="0.25">
      <c r="A125" s="6" t="s">
        <v>38</v>
      </c>
      <c r="B125" s="6" t="s">
        <v>3442</v>
      </c>
      <c r="C125" s="70" t="s">
        <v>3324</v>
      </c>
      <c r="D125" s="6"/>
    </row>
    <row r="126" spans="1:4" x14ac:dyDescent="0.25">
      <c r="A126" s="6" t="s">
        <v>38</v>
      </c>
      <c r="B126" s="6" t="s">
        <v>3443</v>
      </c>
      <c r="C126" s="70" t="s">
        <v>3325</v>
      </c>
      <c r="D126" s="6"/>
    </row>
    <row r="127" spans="1:4" x14ac:dyDescent="0.25">
      <c r="A127" s="6" t="s">
        <v>38</v>
      </c>
      <c r="B127" s="6" t="s">
        <v>3444</v>
      </c>
      <c r="C127" s="70" t="s">
        <v>3326</v>
      </c>
      <c r="D127" s="6"/>
    </row>
    <row r="128" spans="1:4" x14ac:dyDescent="0.25">
      <c r="A128" s="6" t="s">
        <v>38</v>
      </c>
      <c r="B128" s="6" t="s">
        <v>3445</v>
      </c>
      <c r="C128" s="70" t="s">
        <v>3327</v>
      </c>
      <c r="D128" s="6"/>
    </row>
    <row r="130" spans="1:4" x14ac:dyDescent="0.25">
      <c r="A130" s="84" t="s">
        <v>0</v>
      </c>
      <c r="B130" s="2" t="s">
        <v>3446</v>
      </c>
    </row>
    <row r="131" spans="1:4" x14ac:dyDescent="0.25">
      <c r="A131" s="84" t="s">
        <v>2</v>
      </c>
      <c r="B131" s="2" t="s">
        <v>3447</v>
      </c>
      <c r="C131" s="4"/>
    </row>
    <row r="132" spans="1:4" x14ac:dyDescent="0.25">
      <c r="A132" s="84" t="s">
        <v>3</v>
      </c>
      <c r="B132" s="2" t="s">
        <v>3448</v>
      </c>
    </row>
    <row r="133" spans="1:4" x14ac:dyDescent="0.25">
      <c r="A133" s="86" t="s">
        <v>4</v>
      </c>
      <c r="B133" s="86" t="s">
        <v>5</v>
      </c>
      <c r="C133" s="86" t="s">
        <v>2903</v>
      </c>
      <c r="D133" s="86" t="s">
        <v>2841</v>
      </c>
    </row>
    <row r="134" spans="1:4" x14ac:dyDescent="0.25">
      <c r="A134" s="6" t="s">
        <v>3074</v>
      </c>
      <c r="B134" s="6" t="s">
        <v>176</v>
      </c>
      <c r="C134" s="6" t="s">
        <v>146</v>
      </c>
      <c r="D134" s="6"/>
    </row>
    <row r="135" spans="1:4" x14ac:dyDescent="0.25">
      <c r="A135" s="6" t="s">
        <v>3074</v>
      </c>
      <c r="B135" s="6" t="s">
        <v>3647</v>
      </c>
      <c r="C135" s="70" t="s">
        <v>3638</v>
      </c>
      <c r="D135" s="6"/>
    </row>
    <row r="136" spans="1:4" x14ac:dyDescent="0.25">
      <c r="A136" s="6" t="s">
        <v>3074</v>
      </c>
      <c r="B136" s="6" t="s">
        <v>3648</v>
      </c>
      <c r="C136" s="70" t="s">
        <v>3639</v>
      </c>
      <c r="D136" s="6"/>
    </row>
    <row r="137" spans="1:4" x14ac:dyDescent="0.25">
      <c r="A137" s="6" t="s">
        <v>3074</v>
      </c>
      <c r="B137" s="6" t="s">
        <v>235</v>
      </c>
      <c r="C137" s="70" t="s">
        <v>3178</v>
      </c>
      <c r="D137" s="6"/>
    </row>
    <row r="138" spans="1:4" x14ac:dyDescent="0.25">
      <c r="A138" s="6" t="s">
        <v>3074</v>
      </c>
      <c r="B138" s="6" t="s">
        <v>3340</v>
      </c>
      <c r="C138" s="70" t="s">
        <v>3222</v>
      </c>
      <c r="D138" s="6"/>
    </row>
    <row r="139" spans="1:4" x14ac:dyDescent="0.25">
      <c r="A139" s="6" t="s">
        <v>3074</v>
      </c>
      <c r="B139" s="6" t="s">
        <v>3342</v>
      </c>
      <c r="C139" s="70" t="s">
        <v>3224</v>
      </c>
      <c r="D139" s="6"/>
    </row>
    <row r="140" spans="1:4" x14ac:dyDescent="0.25">
      <c r="A140" s="6" t="s">
        <v>3074</v>
      </c>
      <c r="B140" s="6" t="s">
        <v>3649</v>
      </c>
      <c r="C140" s="70" t="s">
        <v>3640</v>
      </c>
      <c r="D140" s="6"/>
    </row>
    <row r="141" spans="1:4" x14ac:dyDescent="0.25">
      <c r="A141" s="6" t="s">
        <v>3074</v>
      </c>
      <c r="B141" s="6" t="s">
        <v>3361</v>
      </c>
      <c r="C141" s="70" t="s">
        <v>3243</v>
      </c>
      <c r="D141" s="6"/>
    </row>
    <row r="142" spans="1:4" x14ac:dyDescent="0.25">
      <c r="A142" s="6" t="s">
        <v>3074</v>
      </c>
      <c r="B142" s="6" t="s">
        <v>3362</v>
      </c>
      <c r="C142" s="70" t="s">
        <v>3244</v>
      </c>
      <c r="D142" s="6"/>
    </row>
    <row r="143" spans="1:4" x14ac:dyDescent="0.25">
      <c r="A143" s="6" t="s">
        <v>3074</v>
      </c>
      <c r="B143" s="6" t="s">
        <v>3364</v>
      </c>
      <c r="C143" s="70" t="s">
        <v>3246</v>
      </c>
      <c r="D143" s="6"/>
    </row>
    <row r="144" spans="1:4" x14ac:dyDescent="0.25">
      <c r="A144" s="6" t="s">
        <v>3074</v>
      </c>
      <c r="B144" s="6" t="s">
        <v>3375</v>
      </c>
      <c r="C144" s="70" t="s">
        <v>3257</v>
      </c>
      <c r="D144" s="6"/>
    </row>
    <row r="145" spans="1:4" x14ac:dyDescent="0.25">
      <c r="A145" s="6" t="s">
        <v>3074</v>
      </c>
      <c r="B145" s="6" t="s">
        <v>3381</v>
      </c>
      <c r="C145" s="70" t="s">
        <v>3263</v>
      </c>
      <c r="D145" s="6"/>
    </row>
    <row r="146" spans="1:4" x14ac:dyDescent="0.25">
      <c r="A146" s="6" t="s">
        <v>3074</v>
      </c>
      <c r="B146" s="6" t="s">
        <v>3384</v>
      </c>
      <c r="C146" s="70" t="s">
        <v>3266</v>
      </c>
      <c r="D146" s="6"/>
    </row>
    <row r="147" spans="1:4" x14ac:dyDescent="0.25">
      <c r="A147" s="6" t="s">
        <v>3074</v>
      </c>
      <c r="B147" s="6" t="s">
        <v>3650</v>
      </c>
      <c r="C147" s="70" t="s">
        <v>3641</v>
      </c>
      <c r="D147" s="6"/>
    </row>
    <row r="148" spans="1:4" x14ac:dyDescent="0.25">
      <c r="A148" s="6" t="s">
        <v>3074</v>
      </c>
      <c r="B148" s="6" t="s">
        <v>3385</v>
      </c>
      <c r="C148" s="70" t="s">
        <v>3267</v>
      </c>
      <c r="D148" s="6"/>
    </row>
    <row r="149" spans="1:4" x14ac:dyDescent="0.25">
      <c r="A149" s="6" t="s">
        <v>3074</v>
      </c>
      <c r="B149" s="6" t="s">
        <v>3386</v>
      </c>
      <c r="C149" s="70" t="s">
        <v>3268</v>
      </c>
      <c r="D149" s="6"/>
    </row>
    <row r="150" spans="1:4" x14ac:dyDescent="0.25">
      <c r="A150" s="6" t="s">
        <v>3074</v>
      </c>
      <c r="B150" s="6" t="s">
        <v>3391</v>
      </c>
      <c r="C150" s="70" t="s">
        <v>3273</v>
      </c>
      <c r="D150" s="6"/>
    </row>
    <row r="151" spans="1:4" x14ac:dyDescent="0.25">
      <c r="A151" s="6" t="s">
        <v>3074</v>
      </c>
      <c r="B151" s="6" t="s">
        <v>3651</v>
      </c>
      <c r="C151" s="70" t="s">
        <v>3642</v>
      </c>
      <c r="D151" s="6"/>
    </row>
    <row r="152" spans="1:4" x14ac:dyDescent="0.25">
      <c r="A152" s="6" t="s">
        <v>3074</v>
      </c>
      <c r="B152" s="6" t="s">
        <v>3396</v>
      </c>
      <c r="C152" s="70" t="s">
        <v>3278</v>
      </c>
      <c r="D152" s="6"/>
    </row>
    <row r="153" spans="1:4" x14ac:dyDescent="0.25">
      <c r="A153" s="6" t="s">
        <v>3074</v>
      </c>
      <c r="B153" s="6" t="s">
        <v>3652</v>
      </c>
      <c r="C153" s="70" t="s">
        <v>3643</v>
      </c>
      <c r="D153" s="6"/>
    </row>
    <row r="154" spans="1:4" x14ac:dyDescent="0.25">
      <c r="A154" s="6" t="s">
        <v>3074</v>
      </c>
      <c r="B154" s="6" t="s">
        <v>3398</v>
      </c>
      <c r="C154" s="70" t="s">
        <v>3644</v>
      </c>
      <c r="D154" s="6"/>
    </row>
    <row r="155" spans="1:4" x14ac:dyDescent="0.25">
      <c r="A155" s="6" t="s">
        <v>3074</v>
      </c>
      <c r="B155" s="6" t="s">
        <v>3404</v>
      </c>
      <c r="C155" s="70" t="s">
        <v>3286</v>
      </c>
      <c r="D155" s="6"/>
    </row>
    <row r="156" spans="1:4" x14ac:dyDescent="0.25">
      <c r="A156" s="6" t="s">
        <v>3074</v>
      </c>
      <c r="B156" s="6" t="s">
        <v>3653</v>
      </c>
      <c r="C156" s="70" t="s">
        <v>3645</v>
      </c>
      <c r="D156" s="6"/>
    </row>
    <row r="157" spans="1:4" x14ac:dyDescent="0.25">
      <c r="A157" s="6" t="s">
        <v>3074</v>
      </c>
      <c r="B157" s="6" t="s">
        <v>3425</v>
      </c>
      <c r="C157" s="70" t="s">
        <v>3646</v>
      </c>
      <c r="D157" s="6"/>
    </row>
    <row r="158" spans="1:4" x14ac:dyDescent="0.25">
      <c r="A158" s="6" t="s">
        <v>3074</v>
      </c>
      <c r="B158" s="6" t="s">
        <v>3428</v>
      </c>
      <c r="C158" s="70" t="s">
        <v>3310</v>
      </c>
      <c r="D158" s="6"/>
    </row>
    <row r="159" spans="1:4" x14ac:dyDescent="0.25">
      <c r="A159" s="6" t="s">
        <v>3074</v>
      </c>
      <c r="B159" s="6" t="s">
        <v>3430</v>
      </c>
      <c r="C159" s="70" t="s">
        <v>3312</v>
      </c>
      <c r="D159" s="6"/>
    </row>
    <row r="160" spans="1:4" x14ac:dyDescent="0.25">
      <c r="A160" s="6" t="s">
        <v>3074</v>
      </c>
      <c r="B160" s="6" t="s">
        <v>3435</v>
      </c>
      <c r="C160" s="70" t="s">
        <v>3317</v>
      </c>
      <c r="D160" s="6"/>
    </row>
    <row r="161" spans="1:4" x14ac:dyDescent="0.25">
      <c r="A161" s="6" t="s">
        <v>3074</v>
      </c>
      <c r="B161" s="6" t="s">
        <v>3437</v>
      </c>
      <c r="C161" s="70" t="s">
        <v>3319</v>
      </c>
      <c r="D161" s="6"/>
    </row>
    <row r="162" spans="1:4" x14ac:dyDescent="0.25">
      <c r="A162" s="6" t="s">
        <v>3074</v>
      </c>
      <c r="B162" s="6" t="s">
        <v>3438</v>
      </c>
      <c r="C162" s="70" t="s">
        <v>3320</v>
      </c>
      <c r="D162" s="6"/>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11"/>
  <sheetViews>
    <sheetView workbookViewId="0"/>
  </sheetViews>
  <sheetFormatPr defaultRowHeight="15" x14ac:dyDescent="0.25"/>
  <cols>
    <col min="1" max="1" width="10" style="78" bestFit="1" customWidth="1"/>
    <col min="2" max="2" width="86.42578125" style="78" bestFit="1" customWidth="1"/>
    <col min="3" max="3" width="98.140625" style="78" customWidth="1"/>
    <col min="4" max="4" width="15" style="78" bestFit="1" customWidth="1"/>
    <col min="5" max="16384" width="9.140625" style="78"/>
  </cols>
  <sheetData>
    <row r="1" spans="1:5" x14ac:dyDescent="0.25">
      <c r="A1" s="84" t="s">
        <v>0</v>
      </c>
      <c r="B1" s="2" t="s">
        <v>3544</v>
      </c>
    </row>
    <row r="2" spans="1:5" x14ac:dyDescent="0.25">
      <c r="A2" s="84" t="s">
        <v>2</v>
      </c>
      <c r="B2" s="2" t="s">
        <v>3543</v>
      </c>
      <c r="C2" s="4"/>
    </row>
    <row r="3" spans="1:5" x14ac:dyDescent="0.25">
      <c r="A3" s="84" t="s">
        <v>3</v>
      </c>
      <c r="B3" s="2" t="s">
        <v>3542</v>
      </c>
    </row>
    <row r="4" spans="1:5" x14ac:dyDescent="0.25">
      <c r="A4" s="86" t="s">
        <v>4</v>
      </c>
      <c r="B4" s="86" t="s">
        <v>5</v>
      </c>
      <c r="C4" s="86" t="s">
        <v>2903</v>
      </c>
      <c r="D4" s="5" t="s">
        <v>3689</v>
      </c>
    </row>
    <row r="5" spans="1:5" x14ac:dyDescent="0.25">
      <c r="A5" s="6" t="s">
        <v>38</v>
      </c>
      <c r="B5" s="6" t="s">
        <v>466</v>
      </c>
      <c r="C5" s="6" t="s">
        <v>467</v>
      </c>
      <c r="D5" s="6"/>
    </row>
    <row r="6" spans="1:5" x14ac:dyDescent="0.25">
      <c r="A6" s="6" t="s">
        <v>38</v>
      </c>
      <c r="B6" s="6" t="s">
        <v>3449</v>
      </c>
      <c r="C6" s="70" t="s">
        <v>3545</v>
      </c>
      <c r="D6" s="6"/>
    </row>
    <row r="7" spans="1:5" x14ac:dyDescent="0.25">
      <c r="A7" s="6" t="s">
        <v>38</v>
      </c>
      <c r="B7" s="6" t="s">
        <v>3450</v>
      </c>
      <c r="C7" s="70" t="s">
        <v>3546</v>
      </c>
      <c r="D7" s="6"/>
    </row>
    <row r="8" spans="1:5" x14ac:dyDescent="0.25">
      <c r="A8" s="6" t="s">
        <v>38</v>
      </c>
      <c r="B8" s="6" t="s">
        <v>3451</v>
      </c>
      <c r="C8" s="70" t="s">
        <v>3547</v>
      </c>
      <c r="D8" s="6"/>
    </row>
    <row r="9" spans="1:5" x14ac:dyDescent="0.25">
      <c r="A9" s="6" t="s">
        <v>38</v>
      </c>
      <c r="B9" s="6" t="s">
        <v>3452</v>
      </c>
      <c r="C9" s="70" t="s">
        <v>3548</v>
      </c>
      <c r="D9" s="6"/>
    </row>
    <row r="10" spans="1:5" x14ac:dyDescent="0.25">
      <c r="A10" s="6" t="s">
        <v>38</v>
      </c>
      <c r="B10" s="6" t="s">
        <v>3453</v>
      </c>
      <c r="C10" s="70" t="s">
        <v>3549</v>
      </c>
      <c r="D10" s="6"/>
    </row>
    <row r="11" spans="1:5" x14ac:dyDescent="0.25">
      <c r="A11" s="6" t="s">
        <v>38</v>
      </c>
      <c r="B11" s="6" t="s">
        <v>3454</v>
      </c>
      <c r="C11" s="70" t="s">
        <v>3550</v>
      </c>
      <c r="D11" s="6"/>
    </row>
    <row r="12" spans="1:5" x14ac:dyDescent="0.25">
      <c r="A12" s="6" t="s">
        <v>38</v>
      </c>
      <c r="B12" s="6" t="s">
        <v>3455</v>
      </c>
      <c r="C12" s="70" t="s">
        <v>3551</v>
      </c>
      <c r="D12" s="6"/>
    </row>
    <row r="13" spans="1:5" x14ac:dyDescent="0.25">
      <c r="A13" s="6" t="s">
        <v>38</v>
      </c>
      <c r="B13" s="6" t="s">
        <v>3456</v>
      </c>
      <c r="C13" s="70" t="s">
        <v>3552</v>
      </c>
      <c r="D13" s="6"/>
      <c r="E13" s="94"/>
    </row>
    <row r="14" spans="1:5" x14ac:dyDescent="0.25">
      <c r="A14" s="6" t="s">
        <v>38</v>
      </c>
      <c r="B14" s="6" t="s">
        <v>3457</v>
      </c>
      <c r="C14" s="70" t="s">
        <v>3553</v>
      </c>
      <c r="D14" s="6"/>
    </row>
    <row r="15" spans="1:5" x14ac:dyDescent="0.25">
      <c r="A15" s="6" t="s">
        <v>38</v>
      </c>
      <c r="B15" s="6" t="s">
        <v>3458</v>
      </c>
      <c r="C15" s="70" t="s">
        <v>3554</v>
      </c>
      <c r="D15" s="6"/>
    </row>
    <row r="16" spans="1:5" x14ac:dyDescent="0.25">
      <c r="A16" s="6" t="s">
        <v>38</v>
      </c>
      <c r="B16" s="6" t="s">
        <v>3459</v>
      </c>
      <c r="C16" s="70" t="s">
        <v>3555</v>
      </c>
      <c r="D16" s="6"/>
    </row>
    <row r="17" spans="1:4" x14ac:dyDescent="0.25">
      <c r="A17" s="6" t="s">
        <v>38</v>
      </c>
      <c r="B17" s="6" t="s">
        <v>3460</v>
      </c>
      <c r="C17" s="70" t="s">
        <v>3556</v>
      </c>
      <c r="D17" s="6"/>
    </row>
    <row r="18" spans="1:4" x14ac:dyDescent="0.25">
      <c r="A18" s="6" t="s">
        <v>38</v>
      </c>
      <c r="B18" s="6" t="s">
        <v>3461</v>
      </c>
      <c r="C18" s="70" t="s">
        <v>3557</v>
      </c>
      <c r="D18" s="6"/>
    </row>
    <row r="19" spans="1:4" x14ac:dyDescent="0.25">
      <c r="A19" s="6" t="s">
        <v>38</v>
      </c>
      <c r="B19" s="6" t="s">
        <v>3462</v>
      </c>
      <c r="C19" s="70" t="s">
        <v>3558</v>
      </c>
      <c r="D19" s="6"/>
    </row>
    <row r="20" spans="1:4" x14ac:dyDescent="0.25">
      <c r="A20" s="6" t="s">
        <v>38</v>
      </c>
      <c r="B20" s="6" t="s">
        <v>3463</v>
      </c>
      <c r="C20" s="70" t="s">
        <v>3559</v>
      </c>
      <c r="D20" s="6"/>
    </row>
    <row r="21" spans="1:4" x14ac:dyDescent="0.25">
      <c r="A21" s="6" t="s">
        <v>38</v>
      </c>
      <c r="B21" s="6" t="s">
        <v>3464</v>
      </c>
      <c r="C21" s="70" t="s">
        <v>3560</v>
      </c>
      <c r="D21" s="6"/>
    </row>
    <row r="22" spans="1:4" x14ac:dyDescent="0.25">
      <c r="A22" s="6" t="s">
        <v>38</v>
      </c>
      <c r="B22" s="6" t="s">
        <v>3465</v>
      </c>
      <c r="C22" s="70" t="s">
        <v>3561</v>
      </c>
      <c r="D22" s="6"/>
    </row>
    <row r="23" spans="1:4" x14ac:dyDescent="0.25">
      <c r="A23" s="6" t="s">
        <v>38</v>
      </c>
      <c r="B23" s="6" t="s">
        <v>3466</v>
      </c>
      <c r="C23" s="70" t="s">
        <v>3562</v>
      </c>
      <c r="D23" s="6"/>
    </row>
    <row r="24" spans="1:4" x14ac:dyDescent="0.25">
      <c r="A24" s="6" t="s">
        <v>38</v>
      </c>
      <c r="B24" s="6" t="s">
        <v>3467</v>
      </c>
      <c r="C24" s="70" t="s">
        <v>3563</v>
      </c>
      <c r="D24" s="6"/>
    </row>
    <row r="25" spans="1:4" x14ac:dyDescent="0.25">
      <c r="A25" s="6" t="s">
        <v>38</v>
      </c>
      <c r="B25" s="6" t="s">
        <v>3468</v>
      </c>
      <c r="C25" s="70" t="s">
        <v>3564</v>
      </c>
      <c r="D25" s="6"/>
    </row>
    <row r="26" spans="1:4" x14ac:dyDescent="0.25">
      <c r="A26" s="6" t="s">
        <v>38</v>
      </c>
      <c r="B26" s="6" t="s">
        <v>3469</v>
      </c>
      <c r="C26" s="70" t="s">
        <v>3565</v>
      </c>
      <c r="D26" s="6"/>
    </row>
    <row r="27" spans="1:4" x14ac:dyDescent="0.25">
      <c r="A27" s="6" t="s">
        <v>38</v>
      </c>
      <c r="B27" s="6" t="s">
        <v>3470</v>
      </c>
      <c r="C27" s="70" t="s">
        <v>3566</v>
      </c>
      <c r="D27" s="6"/>
    </row>
    <row r="28" spans="1:4" x14ac:dyDescent="0.25">
      <c r="A28" s="6" t="s">
        <v>38</v>
      </c>
      <c r="B28" s="6" t="s">
        <v>3471</v>
      </c>
      <c r="C28" s="70" t="s">
        <v>3567</v>
      </c>
      <c r="D28" s="6"/>
    </row>
    <row r="29" spans="1:4" x14ac:dyDescent="0.25">
      <c r="A29" s="6" t="s">
        <v>38</v>
      </c>
      <c r="B29" s="6" t="s">
        <v>3472</v>
      </c>
      <c r="C29" s="70" t="s">
        <v>3568</v>
      </c>
      <c r="D29" s="6"/>
    </row>
    <row r="30" spans="1:4" x14ac:dyDescent="0.25">
      <c r="A30" s="6" t="s">
        <v>38</v>
      </c>
      <c r="B30" s="6" t="s">
        <v>3473</v>
      </c>
      <c r="C30" s="70" t="s">
        <v>3569</v>
      </c>
      <c r="D30" s="6"/>
    </row>
    <row r="31" spans="1:4" x14ac:dyDescent="0.25">
      <c r="A31" s="6" t="s">
        <v>38</v>
      </c>
      <c r="B31" s="6" t="s">
        <v>3474</v>
      </c>
      <c r="C31" s="70" t="s">
        <v>3570</v>
      </c>
      <c r="D31" s="6"/>
    </row>
    <row r="32" spans="1:4" x14ac:dyDescent="0.25">
      <c r="A32" s="6" t="s">
        <v>38</v>
      </c>
      <c r="B32" s="6" t="s">
        <v>3475</v>
      </c>
      <c r="C32" s="70" t="s">
        <v>3571</v>
      </c>
      <c r="D32" s="6"/>
    </row>
    <row r="33" spans="1:4" x14ac:dyDescent="0.25">
      <c r="A33" s="6" t="s">
        <v>38</v>
      </c>
      <c r="B33" s="6" t="s">
        <v>3476</v>
      </c>
      <c r="C33" s="70" t="s">
        <v>3572</v>
      </c>
      <c r="D33" s="6"/>
    </row>
    <row r="34" spans="1:4" x14ac:dyDescent="0.25">
      <c r="A34" s="6" t="s">
        <v>38</v>
      </c>
      <c r="B34" s="6" t="s">
        <v>3477</v>
      </c>
      <c r="C34" s="70" t="s">
        <v>3573</v>
      </c>
      <c r="D34" s="6"/>
    </row>
    <row r="35" spans="1:4" x14ac:dyDescent="0.25">
      <c r="A35" s="6" t="s">
        <v>38</v>
      </c>
      <c r="B35" s="6" t="s">
        <v>3478</v>
      </c>
      <c r="C35" s="70" t="s">
        <v>3574</v>
      </c>
      <c r="D35" s="6"/>
    </row>
    <row r="36" spans="1:4" x14ac:dyDescent="0.25">
      <c r="A36" s="6" t="s">
        <v>38</v>
      </c>
      <c r="B36" s="6" t="s">
        <v>3479</v>
      </c>
      <c r="C36" s="70" t="s">
        <v>3575</v>
      </c>
      <c r="D36" s="6"/>
    </row>
    <row r="37" spans="1:4" x14ac:dyDescent="0.25">
      <c r="A37" s="6" t="s">
        <v>38</v>
      </c>
      <c r="B37" s="6" t="s">
        <v>3480</v>
      </c>
      <c r="C37" s="70" t="s">
        <v>3576</v>
      </c>
      <c r="D37" s="6"/>
    </row>
    <row r="38" spans="1:4" x14ac:dyDescent="0.25">
      <c r="A38" s="6" t="s">
        <v>38</v>
      </c>
      <c r="B38" s="6" t="s">
        <v>3481</v>
      </c>
      <c r="C38" s="70" t="s">
        <v>3577</v>
      </c>
      <c r="D38" s="6"/>
    </row>
    <row r="39" spans="1:4" x14ac:dyDescent="0.25">
      <c r="A39" s="6" t="s">
        <v>38</v>
      </c>
      <c r="B39" s="6" t="s">
        <v>3482</v>
      </c>
      <c r="C39" s="70" t="s">
        <v>3578</v>
      </c>
      <c r="D39" s="6"/>
    </row>
    <row r="40" spans="1:4" x14ac:dyDescent="0.25">
      <c r="A40" s="6" t="s">
        <v>38</v>
      </c>
      <c r="B40" s="6" t="s">
        <v>3483</v>
      </c>
      <c r="C40" s="70" t="s">
        <v>3579</v>
      </c>
      <c r="D40" s="6"/>
    </row>
    <row r="41" spans="1:4" x14ac:dyDescent="0.25">
      <c r="A41" s="6" t="s">
        <v>38</v>
      </c>
      <c r="B41" s="6" t="s">
        <v>3484</v>
      </c>
      <c r="C41" s="70" t="s">
        <v>3580</v>
      </c>
      <c r="D41" s="6"/>
    </row>
    <row r="42" spans="1:4" x14ac:dyDescent="0.25">
      <c r="A42" s="6" t="s">
        <v>38</v>
      </c>
      <c r="B42" s="6" t="s">
        <v>3485</v>
      </c>
      <c r="C42" s="70" t="s">
        <v>3581</v>
      </c>
      <c r="D42" s="6"/>
    </row>
    <row r="43" spans="1:4" x14ac:dyDescent="0.25">
      <c r="A43" s="6" t="s">
        <v>38</v>
      </c>
      <c r="B43" s="6" t="s">
        <v>3486</v>
      </c>
      <c r="C43" s="70" t="s">
        <v>3582</v>
      </c>
      <c r="D43" s="6"/>
    </row>
    <row r="44" spans="1:4" x14ac:dyDescent="0.25">
      <c r="A44" s="6" t="s">
        <v>38</v>
      </c>
      <c r="B44" s="6" t="s">
        <v>3487</v>
      </c>
      <c r="C44" s="70" t="s">
        <v>3583</v>
      </c>
      <c r="D44" s="6"/>
    </row>
    <row r="45" spans="1:4" x14ac:dyDescent="0.25">
      <c r="A45" s="6" t="s">
        <v>38</v>
      </c>
      <c r="B45" s="6" t="s">
        <v>3488</v>
      </c>
      <c r="C45" s="70" t="s">
        <v>3584</v>
      </c>
      <c r="D45" s="6"/>
    </row>
    <row r="46" spans="1:4" x14ac:dyDescent="0.25">
      <c r="A46" s="6" t="s">
        <v>38</v>
      </c>
      <c r="B46" s="6" t="s">
        <v>3489</v>
      </c>
      <c r="C46" s="70" t="s">
        <v>3585</v>
      </c>
      <c r="D46" s="6"/>
    </row>
    <row r="47" spans="1:4" x14ac:dyDescent="0.25">
      <c r="A47" s="6" t="s">
        <v>38</v>
      </c>
      <c r="B47" s="6" t="s">
        <v>3490</v>
      </c>
      <c r="C47" s="70" t="s">
        <v>3586</v>
      </c>
      <c r="D47" s="6"/>
    </row>
    <row r="48" spans="1:4" x14ac:dyDescent="0.25">
      <c r="A48" s="6" t="s">
        <v>38</v>
      </c>
      <c r="B48" s="6" t="s">
        <v>3491</v>
      </c>
      <c r="C48" s="70" t="s">
        <v>3587</v>
      </c>
      <c r="D48" s="6"/>
    </row>
    <row r="49" spans="1:4" x14ac:dyDescent="0.25">
      <c r="A49" s="6" t="s">
        <v>38</v>
      </c>
      <c r="B49" s="6" t="s">
        <v>3492</v>
      </c>
      <c r="C49" s="70" t="s">
        <v>3588</v>
      </c>
      <c r="D49" s="6"/>
    </row>
    <row r="50" spans="1:4" x14ac:dyDescent="0.25">
      <c r="A50" s="6" t="s">
        <v>38</v>
      </c>
      <c r="B50" s="6" t="s">
        <v>3493</v>
      </c>
      <c r="C50" s="70" t="s">
        <v>3589</v>
      </c>
      <c r="D50" s="6"/>
    </row>
    <row r="51" spans="1:4" x14ac:dyDescent="0.25">
      <c r="A51" s="6" t="s">
        <v>38</v>
      </c>
      <c r="B51" s="6" t="s">
        <v>3494</v>
      </c>
      <c r="C51" s="70" t="s">
        <v>3590</v>
      </c>
      <c r="D51" s="6"/>
    </row>
    <row r="52" spans="1:4" x14ac:dyDescent="0.25">
      <c r="A52" s="6" t="s">
        <v>38</v>
      </c>
      <c r="B52" s="6" t="s">
        <v>3495</v>
      </c>
      <c r="C52" s="70" t="s">
        <v>3591</v>
      </c>
      <c r="D52" s="6"/>
    </row>
    <row r="53" spans="1:4" x14ac:dyDescent="0.25">
      <c r="A53" s="6" t="s">
        <v>38</v>
      </c>
      <c r="B53" s="6" t="s">
        <v>3496</v>
      </c>
      <c r="C53" s="70" t="s">
        <v>3592</v>
      </c>
      <c r="D53" s="6"/>
    </row>
    <row r="54" spans="1:4" x14ac:dyDescent="0.25">
      <c r="A54" s="6" t="s">
        <v>38</v>
      </c>
      <c r="B54" s="6" t="s">
        <v>3497</v>
      </c>
      <c r="C54" s="70" t="s">
        <v>3593</v>
      </c>
      <c r="D54" s="6"/>
    </row>
    <row r="55" spans="1:4" x14ac:dyDescent="0.25">
      <c r="A55" s="6" t="s">
        <v>38</v>
      </c>
      <c r="B55" s="6" t="s">
        <v>3498</v>
      </c>
      <c r="C55" s="70" t="s">
        <v>3594</v>
      </c>
      <c r="D55" s="6"/>
    </row>
    <row r="56" spans="1:4" x14ac:dyDescent="0.25">
      <c r="A56" s="6" t="s">
        <v>38</v>
      </c>
      <c r="B56" s="6" t="s">
        <v>3499</v>
      </c>
      <c r="C56" s="70" t="s">
        <v>3595</v>
      </c>
      <c r="D56" s="6"/>
    </row>
    <row r="57" spans="1:4" x14ac:dyDescent="0.25">
      <c r="A57" s="6" t="s">
        <v>38</v>
      </c>
      <c r="B57" s="6" t="s">
        <v>3500</v>
      </c>
      <c r="C57" s="70" t="s">
        <v>3596</v>
      </c>
      <c r="D57" s="6"/>
    </row>
    <row r="58" spans="1:4" x14ac:dyDescent="0.25">
      <c r="A58" s="6" t="s">
        <v>38</v>
      </c>
      <c r="B58" s="6" t="s">
        <v>3501</v>
      </c>
      <c r="C58" s="70" t="s">
        <v>3597</v>
      </c>
      <c r="D58" s="6"/>
    </row>
    <row r="59" spans="1:4" x14ac:dyDescent="0.25">
      <c r="A59" s="6" t="s">
        <v>38</v>
      </c>
      <c r="B59" s="6" t="s">
        <v>3502</v>
      </c>
      <c r="C59" s="70" t="s">
        <v>3598</v>
      </c>
      <c r="D59" s="6"/>
    </row>
    <row r="60" spans="1:4" x14ac:dyDescent="0.25">
      <c r="A60" s="6" t="s">
        <v>38</v>
      </c>
      <c r="B60" s="6" t="s">
        <v>3503</v>
      </c>
      <c r="C60" s="70" t="s">
        <v>3599</v>
      </c>
      <c r="D60" s="6"/>
    </row>
    <row r="61" spans="1:4" x14ac:dyDescent="0.25">
      <c r="A61" s="6" t="s">
        <v>38</v>
      </c>
      <c r="B61" s="6" t="s">
        <v>3504</v>
      </c>
      <c r="C61" s="70" t="s">
        <v>3600</v>
      </c>
      <c r="D61" s="6"/>
    </row>
    <row r="62" spans="1:4" x14ac:dyDescent="0.25">
      <c r="A62" s="6" t="s">
        <v>38</v>
      </c>
      <c r="B62" s="6" t="s">
        <v>3505</v>
      </c>
      <c r="C62" s="70" t="s">
        <v>3601</v>
      </c>
      <c r="D62" s="6"/>
    </row>
    <row r="63" spans="1:4" x14ac:dyDescent="0.25">
      <c r="A63" s="6" t="s">
        <v>38</v>
      </c>
      <c r="B63" s="6" t="s">
        <v>3506</v>
      </c>
      <c r="C63" s="70" t="s">
        <v>3602</v>
      </c>
      <c r="D63" s="6"/>
    </row>
    <row r="64" spans="1:4" x14ac:dyDescent="0.25">
      <c r="A64" s="6" t="s">
        <v>38</v>
      </c>
      <c r="B64" s="6" t="s">
        <v>3507</v>
      </c>
      <c r="C64" s="70" t="s">
        <v>3603</v>
      </c>
      <c r="D64" s="6"/>
    </row>
    <row r="65" spans="1:4" x14ac:dyDescent="0.25">
      <c r="A65" s="6" t="s">
        <v>38</v>
      </c>
      <c r="B65" s="6" t="s">
        <v>3508</v>
      </c>
      <c r="C65" s="70" t="s">
        <v>3604</v>
      </c>
      <c r="D65" s="6"/>
    </row>
    <row r="66" spans="1:4" x14ac:dyDescent="0.25">
      <c r="A66" s="6" t="s">
        <v>38</v>
      </c>
      <c r="B66" s="6" t="s">
        <v>3509</v>
      </c>
      <c r="C66" s="70" t="s">
        <v>3605</v>
      </c>
      <c r="D66" s="6"/>
    </row>
    <row r="67" spans="1:4" x14ac:dyDescent="0.25">
      <c r="A67" s="6" t="s">
        <v>38</v>
      </c>
      <c r="B67" s="6" t="s">
        <v>3510</v>
      </c>
      <c r="C67" s="70" t="s">
        <v>3606</v>
      </c>
      <c r="D67" s="6"/>
    </row>
    <row r="68" spans="1:4" x14ac:dyDescent="0.25">
      <c r="A68" s="6" t="s">
        <v>38</v>
      </c>
      <c r="B68" s="6" t="s">
        <v>3511</v>
      </c>
      <c r="C68" s="70" t="s">
        <v>3607</v>
      </c>
      <c r="D68" s="6"/>
    </row>
    <row r="69" spans="1:4" x14ac:dyDescent="0.25">
      <c r="A69" s="6" t="s">
        <v>38</v>
      </c>
      <c r="B69" s="6" t="s">
        <v>3512</v>
      </c>
      <c r="C69" s="70" t="s">
        <v>3608</v>
      </c>
      <c r="D69" s="6"/>
    </row>
    <row r="70" spans="1:4" x14ac:dyDescent="0.25">
      <c r="A70" s="6" t="s">
        <v>38</v>
      </c>
      <c r="B70" s="6" t="s">
        <v>3513</v>
      </c>
      <c r="C70" s="70" t="s">
        <v>3609</v>
      </c>
      <c r="D70" s="6"/>
    </row>
    <row r="71" spans="1:4" x14ac:dyDescent="0.25">
      <c r="A71" s="6" t="s">
        <v>38</v>
      </c>
      <c r="B71" s="6" t="s">
        <v>3514</v>
      </c>
      <c r="C71" s="70" t="s">
        <v>3610</v>
      </c>
      <c r="D71" s="6"/>
    </row>
    <row r="72" spans="1:4" x14ac:dyDescent="0.25">
      <c r="A72" s="6" t="s">
        <v>38</v>
      </c>
      <c r="B72" s="6" t="s">
        <v>3515</v>
      </c>
      <c r="C72" s="70" t="s">
        <v>3611</v>
      </c>
      <c r="D72" s="6"/>
    </row>
    <row r="73" spans="1:4" x14ac:dyDescent="0.25">
      <c r="A73" s="6" t="s">
        <v>38</v>
      </c>
      <c r="B73" s="6" t="s">
        <v>3516</v>
      </c>
      <c r="C73" s="70" t="s">
        <v>3612</v>
      </c>
      <c r="D73" s="6"/>
    </row>
    <row r="74" spans="1:4" x14ac:dyDescent="0.25">
      <c r="A74" s="6" t="s">
        <v>38</v>
      </c>
      <c r="B74" s="6" t="s">
        <v>3517</v>
      </c>
      <c r="C74" s="70" t="s">
        <v>3613</v>
      </c>
      <c r="D74" s="6"/>
    </row>
    <row r="75" spans="1:4" x14ac:dyDescent="0.25">
      <c r="A75" s="6" t="s">
        <v>38</v>
      </c>
      <c r="B75" s="6" t="s">
        <v>3518</v>
      </c>
      <c r="C75" s="70" t="s">
        <v>3614</v>
      </c>
      <c r="D75" s="6"/>
    </row>
    <row r="76" spans="1:4" x14ac:dyDescent="0.25">
      <c r="A76" s="6" t="s">
        <v>38</v>
      </c>
      <c r="B76" s="6" t="s">
        <v>3519</v>
      </c>
      <c r="C76" s="70" t="s">
        <v>3615</v>
      </c>
      <c r="D76" s="6"/>
    </row>
    <row r="77" spans="1:4" x14ac:dyDescent="0.25">
      <c r="A77" s="6" t="s">
        <v>38</v>
      </c>
      <c r="B77" s="6" t="s">
        <v>3520</v>
      </c>
      <c r="C77" s="70" t="s">
        <v>3616</v>
      </c>
      <c r="D77" s="6"/>
    </row>
    <row r="78" spans="1:4" x14ac:dyDescent="0.25">
      <c r="A78" s="6" t="s">
        <v>38</v>
      </c>
      <c r="B78" s="6" t="s">
        <v>3521</v>
      </c>
      <c r="C78" s="70" t="s">
        <v>3617</v>
      </c>
      <c r="D78" s="6"/>
    </row>
    <row r="79" spans="1:4" x14ac:dyDescent="0.25">
      <c r="A79" s="6" t="s">
        <v>38</v>
      </c>
      <c r="B79" s="6" t="s">
        <v>3522</v>
      </c>
      <c r="C79" s="70" t="s">
        <v>3618</v>
      </c>
      <c r="D79" s="6"/>
    </row>
    <row r="80" spans="1:4" x14ac:dyDescent="0.25">
      <c r="A80" s="6" t="s">
        <v>38</v>
      </c>
      <c r="B80" s="6" t="s">
        <v>3523</v>
      </c>
      <c r="C80" s="70" t="s">
        <v>3619</v>
      </c>
      <c r="D80" s="6"/>
    </row>
    <row r="81" spans="1:4" x14ac:dyDescent="0.25">
      <c r="A81" s="6" t="s">
        <v>38</v>
      </c>
      <c r="B81" s="6" t="s">
        <v>3524</v>
      </c>
      <c r="C81" s="70" t="s">
        <v>3620</v>
      </c>
      <c r="D81" s="6"/>
    </row>
    <row r="82" spans="1:4" x14ac:dyDescent="0.25">
      <c r="A82" s="6" t="s">
        <v>38</v>
      </c>
      <c r="B82" s="6" t="s">
        <v>3525</v>
      </c>
      <c r="C82" s="70" t="s">
        <v>3621</v>
      </c>
      <c r="D82" s="6"/>
    </row>
    <row r="83" spans="1:4" x14ac:dyDescent="0.25">
      <c r="A83" s="6" t="s">
        <v>38</v>
      </c>
      <c r="B83" s="6" t="s">
        <v>3526</v>
      </c>
      <c r="C83" s="70" t="s">
        <v>3622</v>
      </c>
      <c r="D83" s="6"/>
    </row>
    <row r="84" spans="1:4" x14ac:dyDescent="0.25">
      <c r="A84" s="6" t="s">
        <v>38</v>
      </c>
      <c r="B84" s="6" t="s">
        <v>3527</v>
      </c>
      <c r="C84" s="70" t="s">
        <v>3623</v>
      </c>
      <c r="D84" s="6"/>
    </row>
    <row r="85" spans="1:4" x14ac:dyDescent="0.25">
      <c r="A85" s="6" t="s">
        <v>38</v>
      </c>
      <c r="B85" s="6" t="s">
        <v>3528</v>
      </c>
      <c r="C85" s="70" t="s">
        <v>3624</v>
      </c>
      <c r="D85" s="6"/>
    </row>
    <row r="86" spans="1:4" x14ac:dyDescent="0.25">
      <c r="A86" s="6" t="s">
        <v>38</v>
      </c>
      <c r="B86" s="6" t="s">
        <v>3529</v>
      </c>
      <c r="C86" s="70" t="s">
        <v>3625</v>
      </c>
      <c r="D86" s="6"/>
    </row>
    <row r="87" spans="1:4" x14ac:dyDescent="0.25">
      <c r="A87" s="6" t="s">
        <v>38</v>
      </c>
      <c r="B87" s="6" t="s">
        <v>3530</v>
      </c>
      <c r="C87" s="70" t="s">
        <v>3626</v>
      </c>
      <c r="D87" s="6"/>
    </row>
    <row r="88" spans="1:4" x14ac:dyDescent="0.25">
      <c r="A88" s="6" t="s">
        <v>38</v>
      </c>
      <c r="B88" s="6" t="s">
        <v>3531</v>
      </c>
      <c r="C88" s="70" t="s">
        <v>3627</v>
      </c>
      <c r="D88" s="6"/>
    </row>
    <row r="89" spans="1:4" x14ac:dyDescent="0.25">
      <c r="A89" s="6" t="s">
        <v>38</v>
      </c>
      <c r="B89" s="6" t="s">
        <v>3532</v>
      </c>
      <c r="C89" s="70" t="s">
        <v>3628</v>
      </c>
      <c r="D89" s="6"/>
    </row>
    <row r="90" spans="1:4" x14ac:dyDescent="0.25">
      <c r="A90" s="6" t="s">
        <v>38</v>
      </c>
      <c r="B90" s="6" t="s">
        <v>3533</v>
      </c>
      <c r="C90" s="70" t="s">
        <v>3629</v>
      </c>
      <c r="D90" s="6"/>
    </row>
    <row r="91" spans="1:4" x14ac:dyDescent="0.25">
      <c r="A91" s="6" t="s">
        <v>38</v>
      </c>
      <c r="B91" s="6" t="s">
        <v>3534</v>
      </c>
      <c r="C91" s="70" t="s">
        <v>3630</v>
      </c>
      <c r="D91" s="6"/>
    </row>
    <row r="92" spans="1:4" x14ac:dyDescent="0.25">
      <c r="A92" s="6" t="s">
        <v>38</v>
      </c>
      <c r="B92" s="6" t="s">
        <v>3535</v>
      </c>
      <c r="C92" s="70" t="s">
        <v>3631</v>
      </c>
      <c r="D92" s="6"/>
    </row>
    <row r="93" spans="1:4" x14ac:dyDescent="0.25">
      <c r="A93" s="6" t="s">
        <v>38</v>
      </c>
      <c r="B93" s="6" t="s">
        <v>3536</v>
      </c>
      <c r="C93" s="70" t="s">
        <v>3632</v>
      </c>
      <c r="D93" s="6"/>
    </row>
    <row r="94" spans="1:4" x14ac:dyDescent="0.25">
      <c r="A94" s="6" t="s">
        <v>38</v>
      </c>
      <c r="B94" s="6" t="s">
        <v>3537</v>
      </c>
      <c r="C94" s="70" t="s">
        <v>3633</v>
      </c>
      <c r="D94" s="6"/>
    </row>
    <row r="95" spans="1:4" x14ac:dyDescent="0.25">
      <c r="A95" s="6" t="s">
        <v>38</v>
      </c>
      <c r="B95" s="6" t="s">
        <v>3538</v>
      </c>
      <c r="C95" s="70" t="s">
        <v>3634</v>
      </c>
      <c r="D95" s="6"/>
    </row>
    <row r="96" spans="1:4" x14ac:dyDescent="0.25">
      <c r="A96" s="6" t="s">
        <v>38</v>
      </c>
      <c r="B96" s="6" t="s">
        <v>3539</v>
      </c>
      <c r="C96" s="70" t="s">
        <v>3635</v>
      </c>
      <c r="D96" s="6"/>
    </row>
    <row r="97" spans="1:4" x14ac:dyDescent="0.25">
      <c r="A97" s="6" t="s">
        <v>38</v>
      </c>
      <c r="B97" s="6" t="s">
        <v>3540</v>
      </c>
      <c r="C97" s="70" t="s">
        <v>3636</v>
      </c>
      <c r="D97" s="6"/>
    </row>
    <row r="98" spans="1:4" x14ac:dyDescent="0.25">
      <c r="A98" s="6" t="s">
        <v>38</v>
      </c>
      <c r="B98" s="6" t="s">
        <v>3541</v>
      </c>
      <c r="C98" s="70" t="s">
        <v>3637</v>
      </c>
      <c r="D98" s="6"/>
    </row>
    <row r="100" spans="1:4" x14ac:dyDescent="0.25">
      <c r="A100" s="84" t="s">
        <v>0</v>
      </c>
      <c r="B100" s="2" t="s">
        <v>3544</v>
      </c>
    </row>
    <row r="101" spans="1:4" x14ac:dyDescent="0.25">
      <c r="A101" s="84" t="s">
        <v>2</v>
      </c>
      <c r="B101" s="2" t="s">
        <v>3543</v>
      </c>
      <c r="C101" s="4"/>
    </row>
    <row r="102" spans="1:4" x14ac:dyDescent="0.25">
      <c r="A102" s="84" t="s">
        <v>3</v>
      </c>
      <c r="B102" s="2" t="s">
        <v>3542</v>
      </c>
    </row>
    <row r="103" spans="1:4" x14ac:dyDescent="0.25">
      <c r="A103" s="86" t="s">
        <v>4</v>
      </c>
      <c r="B103" s="86" t="s">
        <v>5</v>
      </c>
      <c r="C103" s="86" t="s">
        <v>2903</v>
      </c>
      <c r="D103" s="86" t="s">
        <v>2841</v>
      </c>
    </row>
    <row r="104" spans="1:4" x14ac:dyDescent="0.25">
      <c r="A104" s="6" t="s">
        <v>3074</v>
      </c>
      <c r="B104" s="6" t="s">
        <v>466</v>
      </c>
      <c r="C104" s="6" t="s">
        <v>3655</v>
      </c>
      <c r="D104" s="6"/>
    </row>
    <row r="105" spans="1:4" x14ac:dyDescent="0.25">
      <c r="A105" s="6" t="s">
        <v>3074</v>
      </c>
      <c r="B105" s="6" t="s">
        <v>3654</v>
      </c>
      <c r="C105" s="70" t="s">
        <v>3656</v>
      </c>
      <c r="D105" s="6"/>
    </row>
    <row r="106" spans="1:4" x14ac:dyDescent="0.25">
      <c r="A106" s="6" t="s">
        <v>3074</v>
      </c>
      <c r="B106" s="6" t="s">
        <v>3500</v>
      </c>
      <c r="C106" s="70" t="s">
        <v>3596</v>
      </c>
      <c r="D106" s="6"/>
    </row>
    <row r="107" spans="1:4" x14ac:dyDescent="0.25">
      <c r="A107" s="6" t="s">
        <v>3074</v>
      </c>
      <c r="B107" s="6" t="s">
        <v>3502</v>
      </c>
      <c r="C107" s="70" t="s">
        <v>3598</v>
      </c>
      <c r="D107" s="6"/>
    </row>
    <row r="108" spans="1:4" x14ac:dyDescent="0.25">
      <c r="A108" s="6" t="s">
        <v>3074</v>
      </c>
      <c r="B108" s="6" t="s">
        <v>3508</v>
      </c>
      <c r="C108" s="70" t="s">
        <v>3604</v>
      </c>
      <c r="D108" s="6"/>
    </row>
    <row r="109" spans="1:4" x14ac:dyDescent="0.25">
      <c r="A109" s="6" t="s">
        <v>3074</v>
      </c>
      <c r="B109" s="6" t="s">
        <v>3520</v>
      </c>
      <c r="C109" s="70" t="s">
        <v>3616</v>
      </c>
      <c r="D109" s="6"/>
    </row>
    <row r="110" spans="1:4" x14ac:dyDescent="0.25">
      <c r="A110" s="6" t="s">
        <v>3074</v>
      </c>
      <c r="B110" s="6" t="s">
        <v>3533</v>
      </c>
      <c r="C110" s="70" t="s">
        <v>3629</v>
      </c>
      <c r="D110" s="6"/>
    </row>
    <row r="111" spans="1:4" x14ac:dyDescent="0.25">
      <c r="A111" s="6" t="s">
        <v>3074</v>
      </c>
      <c r="B111" s="6" t="s">
        <v>3541</v>
      </c>
      <c r="C111" s="70" t="s">
        <v>3637</v>
      </c>
      <c r="D111" s="6"/>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1"/>
  <sheetViews>
    <sheetView zoomScaleNormal="100" workbookViewId="0"/>
  </sheetViews>
  <sheetFormatPr defaultColWidth="30.28515625" defaultRowHeight="15" x14ac:dyDescent="0.25"/>
  <cols>
    <col min="1" max="1" width="13.140625" style="78" bestFit="1" customWidth="1"/>
    <col min="2" max="2" width="72.7109375" style="78" bestFit="1" customWidth="1"/>
    <col min="3" max="3" width="95" style="78" customWidth="1"/>
    <col min="4" max="4" width="14.85546875" style="78" bestFit="1" customWidth="1"/>
    <col min="5" max="5" width="14.28515625" style="78" bestFit="1" customWidth="1"/>
    <col min="6" max="6" width="24" style="78" bestFit="1" customWidth="1"/>
    <col min="7" max="7" width="30.28515625" style="78"/>
    <col min="8" max="8" width="7.42578125" style="78" bestFit="1" customWidth="1"/>
    <col min="9" max="9" width="19.140625" style="78" bestFit="1" customWidth="1"/>
    <col min="10" max="16384" width="30.28515625" style="78"/>
  </cols>
  <sheetData>
    <row r="1" spans="1:9" x14ac:dyDescent="0.25">
      <c r="A1" s="84" t="s">
        <v>0</v>
      </c>
      <c r="B1" s="2" t="s">
        <v>132</v>
      </c>
      <c r="G1" s="78" t="s">
        <v>1</v>
      </c>
    </row>
    <row r="2" spans="1:9" x14ac:dyDescent="0.25">
      <c r="A2" s="84" t="s">
        <v>2</v>
      </c>
      <c r="B2" s="2" t="s">
        <v>3659</v>
      </c>
      <c r="C2" s="4"/>
      <c r="D2" s="4"/>
      <c r="E2" s="4"/>
      <c r="F2" s="4"/>
      <c r="G2" s="78" t="s">
        <v>1</v>
      </c>
    </row>
    <row r="3" spans="1:9" x14ac:dyDescent="0.25">
      <c r="A3" s="84" t="s">
        <v>3</v>
      </c>
      <c r="B3" s="2" t="s">
        <v>3658</v>
      </c>
      <c r="G3" s="113" t="s">
        <v>148</v>
      </c>
      <c r="H3" s="114"/>
    </row>
    <row r="4" spans="1:9" x14ac:dyDescent="0.25">
      <c r="A4" s="86" t="s">
        <v>4</v>
      </c>
      <c r="B4" s="86" t="s">
        <v>5</v>
      </c>
      <c r="C4" s="86" t="s">
        <v>6</v>
      </c>
      <c r="D4" s="86" t="s">
        <v>30</v>
      </c>
      <c r="E4" s="86" t="s">
        <v>43</v>
      </c>
      <c r="F4" s="86" t="s">
        <v>26</v>
      </c>
      <c r="G4" s="86" t="s">
        <v>2806</v>
      </c>
      <c r="H4" s="86" t="s">
        <v>2807</v>
      </c>
      <c r="I4" s="5" t="s">
        <v>3689</v>
      </c>
    </row>
    <row r="5" spans="1:9" x14ac:dyDescent="0.25">
      <c r="A5" s="6" t="s">
        <v>465</v>
      </c>
      <c r="B5" s="6" t="s">
        <v>187</v>
      </c>
      <c r="C5" s="6" t="str">
        <f>VLOOKUP($B5,Concepts!$C$9:$R$536,13,FALSE)</f>
        <v>Disclosure of directors' report [text block]</v>
      </c>
      <c r="D5" s="76"/>
      <c r="E5" s="6"/>
      <c r="F5" s="6"/>
      <c r="G5" s="76" t="s">
        <v>2808</v>
      </c>
      <c r="H5" s="76">
        <v>30</v>
      </c>
      <c r="I5" s="98" t="s">
        <v>3672</v>
      </c>
    </row>
    <row r="6" spans="1:9" x14ac:dyDescent="0.25">
      <c r="A6" s="6" t="s">
        <v>465</v>
      </c>
      <c r="B6" s="6" t="s">
        <v>229</v>
      </c>
      <c r="C6" s="70" t="str">
        <f>VLOOKUP($B6,Concepts!$C$9:$R$536,13,FALSE)</f>
        <v>Summary of annual financial statements [text block]</v>
      </c>
      <c r="D6" s="76"/>
      <c r="E6" s="6"/>
      <c r="F6" s="6"/>
      <c r="G6" s="76"/>
      <c r="H6" s="76"/>
      <c r="I6" s="76"/>
    </row>
    <row r="7" spans="1:9" s="81" customFormat="1" x14ac:dyDescent="0.25">
      <c r="A7" s="8" t="s">
        <v>465</v>
      </c>
      <c r="B7" s="6" t="s">
        <v>256</v>
      </c>
      <c r="C7" s="87" t="str">
        <f>VLOOKUP($B7,Concepts!$C$9:$R$536,13,FALSE)</f>
        <v>Basis of preparation of annual financial statements [text block]</v>
      </c>
      <c r="D7" s="79"/>
      <c r="E7" s="8"/>
      <c r="F7" s="8"/>
      <c r="G7" s="79"/>
      <c r="H7" s="76"/>
      <c r="I7" s="76"/>
    </row>
    <row r="8" spans="1:9" s="81" customFormat="1" x14ac:dyDescent="0.25">
      <c r="A8" s="8" t="s">
        <v>465</v>
      </c>
      <c r="B8" s="6" t="s">
        <v>230</v>
      </c>
      <c r="C8" s="73" t="str">
        <f>VLOOKUP($B8,Concepts!$C$9:$R$536,13,FALSE)</f>
        <v>Disclosure of nature of business [text block]</v>
      </c>
      <c r="D8" s="79"/>
      <c r="E8" s="8"/>
      <c r="F8" s="8"/>
      <c r="G8" s="79"/>
      <c r="H8" s="76"/>
      <c r="I8" s="76"/>
    </row>
    <row r="9" spans="1:9" s="81" customFormat="1" x14ac:dyDescent="0.25">
      <c r="A9" s="8" t="s">
        <v>465</v>
      </c>
      <c r="B9" s="6" t="s">
        <v>231</v>
      </c>
      <c r="C9" s="73" t="str">
        <f>VLOOKUP($B9,Concepts!$C$9:$R$536,13,FALSE)</f>
        <v>Disclosure of company results [text block]</v>
      </c>
      <c r="D9" s="79"/>
      <c r="E9" s="8"/>
      <c r="F9" s="8"/>
      <c r="G9" s="79"/>
      <c r="H9" s="76"/>
      <c r="I9" s="76"/>
    </row>
    <row r="10" spans="1:9" s="81" customFormat="1" x14ac:dyDescent="0.25">
      <c r="A10" s="8" t="s">
        <v>465</v>
      </c>
      <c r="B10" s="6" t="s">
        <v>232</v>
      </c>
      <c r="C10" s="87" t="str">
        <f>VLOOKUP($B10,Concepts!$C$9:$R$536,13,FALSE)</f>
        <v>Disclosure of financial performance [text block]</v>
      </c>
      <c r="D10" s="79"/>
      <c r="E10" s="8"/>
      <c r="F10" s="8"/>
      <c r="G10" s="79"/>
      <c r="H10" s="76"/>
      <c r="I10" s="76"/>
    </row>
    <row r="11" spans="1:9" s="81" customFormat="1" x14ac:dyDescent="0.25">
      <c r="A11" s="8" t="s">
        <v>465</v>
      </c>
      <c r="B11" s="6" t="s">
        <v>233</v>
      </c>
      <c r="C11" s="87" t="str">
        <f>VLOOKUP($B11,Concepts!$C$9:$R$536,13,FALSE)</f>
        <v>Disclosure of financial position [text block]</v>
      </c>
      <c r="D11" s="79"/>
      <c r="E11" s="8"/>
      <c r="F11" s="8"/>
      <c r="G11" s="79"/>
      <c r="H11" s="76"/>
      <c r="I11" s="76"/>
    </row>
    <row r="12" spans="1:9" s="81" customFormat="1" x14ac:dyDescent="0.25">
      <c r="A12" s="8" t="s">
        <v>465</v>
      </c>
      <c r="B12" s="6" t="s">
        <v>234</v>
      </c>
      <c r="C12" s="87" t="str">
        <f>VLOOKUP($B12,Concepts!$C$9:$R$536,13,FALSE)</f>
        <v>Disclosure of capital expenditure [text block]</v>
      </c>
      <c r="D12" s="79"/>
      <c r="E12" s="8"/>
      <c r="F12" s="8"/>
      <c r="G12" s="79"/>
      <c r="H12" s="76"/>
      <c r="I12" s="76"/>
    </row>
    <row r="13" spans="1:9" s="81" customFormat="1" x14ac:dyDescent="0.25">
      <c r="A13" s="8" t="s">
        <v>465</v>
      </c>
      <c r="B13" s="6" t="s">
        <v>2930</v>
      </c>
      <c r="C13" s="73" t="str">
        <f>VLOOKUP($B13,Concepts!$C$9:$R$536,13,FALSE)</f>
        <v>Disclosure of subsidiaries, joint arrangements and associates [text block]</v>
      </c>
      <c r="D13" s="79"/>
      <c r="E13" s="8"/>
      <c r="F13" s="8"/>
      <c r="G13" s="79"/>
      <c r="H13" s="76"/>
      <c r="I13" s="76"/>
    </row>
    <row r="14" spans="1:9" s="81" customFormat="1" x14ac:dyDescent="0.25">
      <c r="A14" s="8" t="s">
        <v>465</v>
      </c>
      <c r="B14" s="6" t="s">
        <v>3681</v>
      </c>
      <c r="C14" s="73" t="str">
        <f>VLOOKUP($B14,Concepts!$C$9:$R$536,13,FALSE)</f>
        <v>Disclosure of business combinations (specific to Directors’ report)  [text block]</v>
      </c>
      <c r="D14" s="79"/>
      <c r="E14" s="8"/>
      <c r="F14" s="8" t="s">
        <v>3687</v>
      </c>
      <c r="G14" s="79"/>
      <c r="H14" s="76"/>
      <c r="I14" s="76"/>
    </row>
    <row r="15" spans="1:9" s="81" customFormat="1" x14ac:dyDescent="0.25">
      <c r="A15" s="8" t="s">
        <v>465</v>
      </c>
      <c r="B15" s="6" t="s">
        <v>236</v>
      </c>
      <c r="C15" s="73" t="str">
        <f>VLOOKUP($B15,Concepts!$C$9:$R$536,13,FALSE)</f>
        <v>Disclosure of stated capital [text block]</v>
      </c>
      <c r="D15" s="79"/>
      <c r="E15" s="8"/>
      <c r="F15" s="8"/>
      <c r="G15" s="79"/>
      <c r="H15" s="76"/>
      <c r="I15" s="76"/>
    </row>
    <row r="16" spans="1:9" s="81" customFormat="1" x14ac:dyDescent="0.25">
      <c r="A16" s="8" t="s">
        <v>465</v>
      </c>
      <c r="B16" s="6" t="s">
        <v>237</v>
      </c>
      <c r="C16" s="73" t="str">
        <f>VLOOKUP($B16,Concepts!$C$9:$R$536,13,FALSE)</f>
        <v>Disclosure of special resolutions [text block]</v>
      </c>
      <c r="D16" s="79"/>
      <c r="E16" s="8"/>
      <c r="F16" s="8"/>
      <c r="G16" s="79"/>
      <c r="H16" s="76"/>
      <c r="I16" s="76"/>
    </row>
    <row r="17" spans="1:9" s="81" customFormat="1" x14ac:dyDescent="0.25">
      <c r="A17" s="8" t="s">
        <v>465</v>
      </c>
      <c r="B17" s="6" t="s">
        <v>238</v>
      </c>
      <c r="C17" s="73" t="str">
        <f>VLOOKUP($B17,Concepts!$C$9:$R$536,13,FALSE)</f>
        <v>Disclosure of related party transactions [text block]</v>
      </c>
      <c r="D17" s="79"/>
      <c r="E17" s="8"/>
      <c r="F17" s="8"/>
      <c r="G17" s="79"/>
      <c r="H17" s="76"/>
      <c r="I17" s="76"/>
    </row>
    <row r="18" spans="1:9" s="81" customFormat="1" x14ac:dyDescent="0.25">
      <c r="A18" s="8" t="s">
        <v>465</v>
      </c>
      <c r="B18" s="6" t="s">
        <v>2914</v>
      </c>
      <c r="C18" s="73" t="str">
        <f>VLOOKUP($B18,Concepts!$C$9:$R$536,13,FALSE)</f>
        <v>Disclosure of shareholder spread [text block]</v>
      </c>
      <c r="D18" s="79"/>
      <c r="E18" s="8"/>
      <c r="F18" s="8"/>
      <c r="G18" s="79"/>
      <c r="H18" s="76"/>
      <c r="I18" s="76"/>
    </row>
    <row r="19" spans="1:9" s="81" customFormat="1" x14ac:dyDescent="0.25">
      <c r="A19" s="8" t="s">
        <v>465</v>
      </c>
      <c r="B19" s="6" t="s">
        <v>2931</v>
      </c>
      <c r="C19" s="73" t="str">
        <f>VLOOKUP($B19,Concepts!$C$9:$R$536,13,FALSE)</f>
        <v>Disclosure of dividend declaration [text block]</v>
      </c>
      <c r="D19" s="79"/>
      <c r="E19" s="8"/>
      <c r="F19" s="8"/>
      <c r="G19" s="79"/>
      <c r="H19" s="76"/>
      <c r="I19" s="76"/>
    </row>
    <row r="20" spans="1:9" s="81" customFormat="1" x14ac:dyDescent="0.25">
      <c r="A20" s="8" t="s">
        <v>465</v>
      </c>
      <c r="B20" s="6" t="s">
        <v>239</v>
      </c>
      <c r="C20" s="73" t="str">
        <f>VLOOKUP($B20,Concepts!$C$9:$R$536,13,FALSE)</f>
        <v>Disclosure of directors [text block]</v>
      </c>
      <c r="D20" s="79"/>
      <c r="E20" s="8"/>
      <c r="F20" s="8"/>
      <c r="G20" s="80"/>
      <c r="H20" s="76"/>
      <c r="I20" s="76"/>
    </row>
    <row r="21" spans="1:9" s="81" customFormat="1" x14ac:dyDescent="0.25">
      <c r="A21" s="8" t="s">
        <v>465</v>
      </c>
      <c r="B21" s="6" t="s">
        <v>2770</v>
      </c>
      <c r="C21" s="73" t="str">
        <f>VLOOKUP($B21,Concepts!$C$9:$R$536,13,FALSE)</f>
        <v>Disclosure of loans or other financial assistance to directors [text block]</v>
      </c>
      <c r="D21" s="79"/>
      <c r="E21" s="8"/>
      <c r="F21" s="8"/>
      <c r="G21" s="76" t="s">
        <v>2808</v>
      </c>
      <c r="H21" s="76">
        <v>45</v>
      </c>
      <c r="I21" s="76"/>
    </row>
    <row r="22" spans="1:9" s="81" customFormat="1" x14ac:dyDescent="0.25">
      <c r="A22" s="8" t="s">
        <v>465</v>
      </c>
      <c r="B22" s="6" t="s">
        <v>240</v>
      </c>
      <c r="C22" s="73" t="str">
        <f>VLOOKUP($B22,Concepts!$C$9:$R$536,13,FALSE)</f>
        <v>Disclosure of secretary [text block]</v>
      </c>
      <c r="D22" s="79"/>
      <c r="E22" s="8"/>
      <c r="F22" s="8"/>
      <c r="G22" s="80"/>
      <c r="H22" s="76"/>
      <c r="I22" s="76"/>
    </row>
    <row r="23" spans="1:9" s="81" customFormat="1" x14ac:dyDescent="0.25">
      <c r="A23" s="8" t="s">
        <v>465</v>
      </c>
      <c r="B23" s="6" t="s">
        <v>241</v>
      </c>
      <c r="C23" s="73" t="str">
        <f>VLOOKUP($B23,Concepts!$C$9:$R$536,13,FALSE)</f>
        <v>Disclosure of directors' shareholdings [text block]</v>
      </c>
      <c r="D23" s="79"/>
      <c r="E23" s="8"/>
      <c r="F23" s="8"/>
      <c r="G23" s="80"/>
      <c r="H23" s="76"/>
      <c r="I23" s="76"/>
    </row>
    <row r="24" spans="1:9" s="81" customFormat="1" x14ac:dyDescent="0.25">
      <c r="A24" s="8" t="s">
        <v>465</v>
      </c>
      <c r="B24" s="6" t="s">
        <v>242</v>
      </c>
      <c r="C24" s="73" t="str">
        <f>VLOOKUP($B24,Concepts!$C$9:$R$536,13,FALSE)</f>
        <v>Disclosure of borrowing powers [text block]</v>
      </c>
      <c r="D24" s="79"/>
      <c r="E24" s="8"/>
      <c r="F24" s="8"/>
      <c r="G24" s="80"/>
      <c r="H24" s="76"/>
      <c r="I24" s="76"/>
    </row>
    <row r="25" spans="1:9" s="81" customFormat="1" x14ac:dyDescent="0.25">
      <c r="A25" s="8" t="s">
        <v>465</v>
      </c>
      <c r="B25" s="6" t="s">
        <v>3686</v>
      </c>
      <c r="C25" s="73" t="str">
        <f>VLOOKUP($B25,Concepts!$C$9:$R$536,13,FALSE)</f>
        <v>Disclosure of going concern (specific to Directors’ report) [text block]</v>
      </c>
      <c r="D25" s="79"/>
      <c r="E25" s="8"/>
      <c r="F25" s="8" t="s">
        <v>3687</v>
      </c>
      <c r="G25" s="76"/>
      <c r="H25" s="76"/>
      <c r="I25" s="76"/>
    </row>
    <row r="26" spans="1:9" s="81" customFormat="1" x14ac:dyDescent="0.25">
      <c r="A26" s="8" t="s">
        <v>465</v>
      </c>
      <c r="B26" s="6" t="s">
        <v>244</v>
      </c>
      <c r="C26" s="73" t="str">
        <f>VLOOKUP($B26,Concepts!$C$9:$R$536,13,FALSE)</f>
        <v>Disclosure of events after reporting date [text block]</v>
      </c>
      <c r="D26" s="79"/>
      <c r="E26" s="8"/>
      <c r="F26" s="8"/>
      <c r="G26" s="80"/>
      <c r="H26" s="76"/>
      <c r="I26" s="76"/>
    </row>
    <row r="27" spans="1:9" s="81" customFormat="1" x14ac:dyDescent="0.25">
      <c r="A27" s="8" t="s">
        <v>465</v>
      </c>
      <c r="B27" s="6" t="s">
        <v>245</v>
      </c>
      <c r="C27" s="73" t="str">
        <f>VLOOKUP($B27,Concepts!$C$9:$R$536,13,FALSE)</f>
        <v>Disclosure of industry matters [text block]</v>
      </c>
      <c r="D27" s="79"/>
      <c r="E27" s="8"/>
      <c r="F27" s="8"/>
      <c r="G27" s="76"/>
      <c r="H27" s="76"/>
      <c r="I27" s="76"/>
    </row>
    <row r="28" spans="1:9" s="81" customFormat="1" x14ac:dyDescent="0.25">
      <c r="A28" s="8" t="s">
        <v>465</v>
      </c>
      <c r="B28" s="6" t="s">
        <v>2932</v>
      </c>
      <c r="C28" s="73" t="str">
        <f>VLOOKUP($B28,Concepts!$C$9:$R$536,13,FALSE)</f>
        <v>Disclosure of bond issue under Bond Exchange of South Africa Domestic Medium Term Note programme [text block]</v>
      </c>
      <c r="D28" s="79"/>
      <c r="E28" s="8"/>
      <c r="F28" s="8"/>
      <c r="G28" s="77"/>
      <c r="H28" s="77"/>
      <c r="I28" s="77"/>
    </row>
    <row r="29" spans="1:9" s="81" customFormat="1" x14ac:dyDescent="0.25">
      <c r="A29" s="8" t="s">
        <v>465</v>
      </c>
      <c r="B29" s="6" t="s">
        <v>3685</v>
      </c>
      <c r="C29" s="73" t="str">
        <f>VLOOKUP($B29,Concepts!$C$9:$R$536,13,FALSE)</f>
        <v>Disclosure of borrowings (specific to Directors’ report) [text block]</v>
      </c>
      <c r="D29" s="79"/>
      <c r="E29" s="8"/>
      <c r="F29" s="8" t="s">
        <v>3687</v>
      </c>
      <c r="G29" s="77"/>
      <c r="H29" s="77"/>
      <c r="I29" s="77"/>
    </row>
    <row r="30" spans="1:9" s="81" customFormat="1" x14ac:dyDescent="0.25">
      <c r="A30" s="8" t="s">
        <v>465</v>
      </c>
      <c r="B30" s="6" t="s">
        <v>247</v>
      </c>
      <c r="C30" s="73" t="str">
        <f>VLOOKUP($B30,Concepts!$C$9:$R$536,13,FALSE)</f>
        <v>Disclosure of auditors [text block]</v>
      </c>
      <c r="D30" s="79"/>
      <c r="E30" s="8"/>
      <c r="F30" s="8"/>
      <c r="G30" s="77"/>
      <c r="H30" s="77"/>
      <c r="I30" s="77"/>
    </row>
    <row r="31" spans="1:9" s="81" customFormat="1" x14ac:dyDescent="0.25">
      <c r="A31" s="8" t="s">
        <v>465</v>
      </c>
      <c r="B31" s="6" t="s">
        <v>248</v>
      </c>
      <c r="C31" s="73" t="str">
        <f>VLOOKUP($B31,Concepts!$C$9:$R$536,13,FALSE)</f>
        <v>Disclosure of annual general meeting [text block]</v>
      </c>
      <c r="D31" s="79"/>
      <c r="E31" s="8"/>
      <c r="F31" s="8"/>
      <c r="G31" s="77"/>
      <c r="H31" s="77"/>
      <c r="I31" s="77"/>
    </row>
    <row r="32" spans="1:9" s="81" customFormat="1" x14ac:dyDescent="0.25">
      <c r="A32" s="8" t="s">
        <v>465</v>
      </c>
      <c r="B32" s="6" t="s">
        <v>249</v>
      </c>
      <c r="C32" s="73" t="str">
        <f>VLOOKUP($B32,Concepts!$C$9:$R$536,13,FALSE)</f>
        <v>Disclosure of domicile, country of incorporation and registered office [text block]</v>
      </c>
      <c r="D32" s="79"/>
      <c r="E32" s="8"/>
      <c r="F32" s="8"/>
      <c r="G32" s="76"/>
      <c r="H32" s="76"/>
      <c r="I32" s="76"/>
    </row>
    <row r="33" spans="1:9" s="81" customFormat="1" x14ac:dyDescent="0.25">
      <c r="A33" s="8" t="s">
        <v>465</v>
      </c>
      <c r="B33" s="6" t="s">
        <v>250</v>
      </c>
      <c r="C33" s="72" t="str">
        <f>VLOOKUP($B33,Concepts!$C$9:$R$536,13,FALSE)</f>
        <v>Disclosure of holding company and ultimate holding company [text block]</v>
      </c>
      <c r="D33" s="80"/>
      <c r="E33" s="80"/>
      <c r="F33" s="80"/>
      <c r="G33" s="77"/>
      <c r="H33" s="77"/>
      <c r="I33" s="77"/>
    </row>
    <row r="34" spans="1:9" s="81" customFormat="1" x14ac:dyDescent="0.25"/>
    <row r="35" spans="1:9" s="81" customFormat="1" x14ac:dyDescent="0.25"/>
    <row r="36" spans="1:9" s="81" customFormat="1" x14ac:dyDescent="0.25"/>
    <row r="37" spans="1:9" s="81" customFormat="1" x14ac:dyDescent="0.25"/>
    <row r="38" spans="1:9" s="81" customFormat="1" x14ac:dyDescent="0.25"/>
    <row r="39" spans="1:9" s="81" customFormat="1" x14ac:dyDescent="0.25"/>
    <row r="40" spans="1:9" s="81" customFormat="1" x14ac:dyDescent="0.25"/>
    <row r="41" spans="1:9" s="81" customFormat="1" x14ac:dyDescent="0.25"/>
  </sheetData>
  <mergeCells count="1">
    <mergeCell ref="G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1"/>
  <sheetViews>
    <sheetView zoomScaleNormal="100" workbookViewId="0"/>
  </sheetViews>
  <sheetFormatPr defaultRowHeight="15" x14ac:dyDescent="0.25"/>
  <cols>
    <col min="1" max="1" width="10" style="78" bestFit="1" customWidth="1"/>
    <col min="2" max="2" width="75.85546875" style="78" customWidth="1"/>
    <col min="3" max="3" width="74.7109375" style="78" customWidth="1"/>
    <col min="4" max="4" width="21.28515625" style="78" customWidth="1"/>
    <col min="5" max="5" width="14.140625" style="78" customWidth="1"/>
    <col min="6" max="6" width="46" style="78" customWidth="1"/>
    <col min="7" max="7" width="28.140625" style="78" bestFit="1" customWidth="1"/>
    <col min="8" max="8" width="9.140625" style="78"/>
    <col min="9" max="9" width="19.140625" style="78" bestFit="1" customWidth="1"/>
    <col min="10" max="16384" width="9.140625" style="78"/>
  </cols>
  <sheetData>
    <row r="1" spans="1:9" x14ac:dyDescent="0.25">
      <c r="A1" s="84" t="s">
        <v>0</v>
      </c>
      <c r="B1" s="2" t="s">
        <v>253</v>
      </c>
      <c r="G1" s="78" t="s">
        <v>1</v>
      </c>
    </row>
    <row r="2" spans="1:9" x14ac:dyDescent="0.25">
      <c r="A2" s="84" t="s">
        <v>2</v>
      </c>
      <c r="B2" s="2" t="s">
        <v>3660</v>
      </c>
      <c r="C2" s="4"/>
      <c r="D2" s="4"/>
      <c r="E2" s="4"/>
      <c r="F2" s="4"/>
      <c r="G2" s="78" t="s">
        <v>1</v>
      </c>
    </row>
    <row r="3" spans="1:9" x14ac:dyDescent="0.25">
      <c r="A3" s="84" t="s">
        <v>3</v>
      </c>
      <c r="B3" s="2" t="s">
        <v>3661</v>
      </c>
      <c r="G3" s="113" t="s">
        <v>148</v>
      </c>
      <c r="H3" s="114"/>
    </row>
    <row r="4" spans="1:9" x14ac:dyDescent="0.25">
      <c r="A4" s="86" t="s">
        <v>4</v>
      </c>
      <c r="B4" s="86" t="s">
        <v>5</v>
      </c>
      <c r="C4" s="86" t="s">
        <v>6</v>
      </c>
      <c r="D4" s="86" t="s">
        <v>30</v>
      </c>
      <c r="E4" s="86" t="s">
        <v>43</v>
      </c>
      <c r="F4" s="86" t="s">
        <v>26</v>
      </c>
      <c r="G4" s="86" t="s">
        <v>2806</v>
      </c>
      <c r="H4" s="86" t="s">
        <v>2807</v>
      </c>
      <c r="I4" s="5" t="s">
        <v>3689</v>
      </c>
    </row>
    <row r="5" spans="1:9" x14ac:dyDescent="0.25">
      <c r="A5" s="76" t="s">
        <v>465</v>
      </c>
      <c r="B5" s="6" t="s">
        <v>261</v>
      </c>
      <c r="C5" s="6" t="str">
        <f>VLOOKUP($B5,Concepts!$C$9:$R$536,13,FALSE)</f>
        <v>Disclosure of directors' responsibility [text block]</v>
      </c>
      <c r="D5" s="77"/>
      <c r="E5" s="77"/>
      <c r="F5" s="77"/>
      <c r="G5" s="76" t="s">
        <v>2808</v>
      </c>
      <c r="H5" s="76" t="s">
        <v>2845</v>
      </c>
      <c r="I5" s="98" t="s">
        <v>3672</v>
      </c>
    </row>
    <row r="6" spans="1:9" x14ac:dyDescent="0.25">
      <c r="A6" s="76" t="s">
        <v>465</v>
      </c>
      <c r="B6" s="6" t="s">
        <v>262</v>
      </c>
      <c r="C6" s="71" t="str">
        <f>VLOOKUP($B6,Concepts!$C$9:$R$536,13,FALSE)</f>
        <v>Directors' responsibility statement [text block]</v>
      </c>
      <c r="D6" s="77"/>
      <c r="E6" s="77"/>
      <c r="F6" s="77"/>
      <c r="G6" s="76"/>
      <c r="H6" s="76"/>
      <c r="I6" s="76"/>
    </row>
    <row r="7" spans="1:9" s="81" customFormat="1" x14ac:dyDescent="0.25">
      <c r="A7" s="79" t="s">
        <v>465</v>
      </c>
      <c r="B7" s="6" t="s">
        <v>263</v>
      </c>
      <c r="C7" s="75" t="str">
        <f>VLOOKUP($B7,Concepts!$C$9:$R$536,13,FALSE)</f>
        <v>Disclosure of compliance with Companies Act [text block]</v>
      </c>
      <c r="D7" s="80"/>
      <c r="E7" s="80"/>
      <c r="F7" s="80"/>
      <c r="G7" s="79"/>
      <c r="H7" s="76"/>
      <c r="I7" s="76"/>
    </row>
    <row r="8" spans="1:9" s="81" customFormat="1" x14ac:dyDescent="0.25">
      <c r="A8" s="79" t="s">
        <v>465</v>
      </c>
      <c r="B8" s="6" t="s">
        <v>2772</v>
      </c>
      <c r="C8" s="53" t="str">
        <f>VLOOKUP($B8,Concepts!$C$9:$R$536,13,FALSE)</f>
        <v xml:space="preserve">Disclosure of compliance with standard </v>
      </c>
      <c r="D8" s="79"/>
      <c r="E8" s="80"/>
      <c r="F8" s="80"/>
      <c r="G8" s="79"/>
      <c r="H8" s="76"/>
      <c r="I8" s="76"/>
    </row>
    <row r="9" spans="1:9" s="81" customFormat="1" x14ac:dyDescent="0.25">
      <c r="A9" s="79" t="s">
        <v>465</v>
      </c>
      <c r="B9" s="6" t="s">
        <v>2773</v>
      </c>
      <c r="C9" s="56" t="str">
        <f>VLOOKUP($B9,Concepts!$C$9:$R$536,13,FALSE)</f>
        <v>Disclosure of applied standard [text block]</v>
      </c>
      <c r="D9" s="80"/>
      <c r="E9" s="80"/>
      <c r="F9" s="80"/>
      <c r="G9" s="79"/>
      <c r="H9" s="76"/>
      <c r="I9" s="76"/>
    </row>
    <row r="10" spans="1:9" s="81" customFormat="1" x14ac:dyDescent="0.25">
      <c r="A10" s="79" t="s">
        <v>465</v>
      </c>
      <c r="B10" s="6" t="s">
        <v>2933</v>
      </c>
      <c r="C10" s="74" t="str">
        <f>VLOOKUP($B10,Concepts!$C$9:$R$536,13,FALSE)</f>
        <v>Disclosure of cash flow [text block]</v>
      </c>
      <c r="D10" s="80"/>
      <c r="E10" s="80"/>
      <c r="F10" s="80" t="s">
        <v>3014</v>
      </c>
      <c r="G10" s="79"/>
      <c r="H10" s="76"/>
      <c r="I10" s="76"/>
    </row>
    <row r="11" spans="1:9" s="81" customFormat="1" x14ac:dyDescent="0.25">
      <c r="A11" s="79" t="s">
        <v>465</v>
      </c>
      <c r="B11" s="6" t="s">
        <v>2934</v>
      </c>
      <c r="C11" s="72" t="str">
        <f>VLOOKUP($B11,Concepts!$C$9:$R$536,13,FALSE)</f>
        <v>Disclosure of authorised director's approval of annual financial statements [text block]</v>
      </c>
      <c r="D11" s="80"/>
      <c r="E11" s="80"/>
      <c r="F11" s="80"/>
      <c r="G11" s="79"/>
      <c r="H11" s="76"/>
      <c r="I11" s="76"/>
    </row>
    <row r="12" spans="1:9" s="81" customFormat="1" x14ac:dyDescent="0.25">
      <c r="A12" s="79" t="s">
        <v>465</v>
      </c>
      <c r="B12" s="6" t="s">
        <v>264</v>
      </c>
      <c r="C12" s="75" t="str">
        <f>VLOOKUP($B12,Concepts!$C$9:$R$536,13,FALSE)</f>
        <v>Name of director authorised to approve annual financial statements</v>
      </c>
      <c r="D12" s="79" t="s">
        <v>31</v>
      </c>
      <c r="E12" s="80"/>
      <c r="F12" s="80"/>
      <c r="G12" s="79"/>
      <c r="H12" s="76"/>
      <c r="I12" s="76"/>
    </row>
    <row r="13" spans="1:9" s="81" customFormat="1" x14ac:dyDescent="0.25">
      <c r="A13" s="79" t="s">
        <v>465</v>
      </c>
      <c r="B13" s="6" t="s">
        <v>265</v>
      </c>
      <c r="C13" s="75" t="str">
        <f>VLOOKUP($B13,Concepts!$C$9:$R$536,13,FALSE)</f>
        <v>Identity number of director authorised to approve annual financial statements</v>
      </c>
      <c r="D13" s="79" t="s">
        <v>151</v>
      </c>
      <c r="E13" s="80"/>
      <c r="F13" s="79" t="s">
        <v>2876</v>
      </c>
      <c r="G13" s="79"/>
      <c r="H13" s="76"/>
      <c r="I13" s="76"/>
    </row>
    <row r="14" spans="1:9" s="81" customFormat="1" x14ac:dyDescent="0.25">
      <c r="A14" s="79" t="s">
        <v>465</v>
      </c>
      <c r="B14" s="6" t="s">
        <v>3065</v>
      </c>
      <c r="C14" s="75" t="str">
        <f>VLOOKUP($B14,Concepts!$C$9:$R$536,13,FALSE)</f>
        <v>Passport number of director authorised to approve annual financial statements</v>
      </c>
      <c r="D14" s="79" t="s">
        <v>2671</v>
      </c>
      <c r="E14" s="80"/>
      <c r="F14" s="79"/>
      <c r="G14" s="79"/>
      <c r="H14" s="76"/>
      <c r="I14" s="76"/>
    </row>
    <row r="15" spans="1:9" x14ac:dyDescent="0.25">
      <c r="A15" s="76" t="s">
        <v>465</v>
      </c>
      <c r="B15" s="6" t="s">
        <v>266</v>
      </c>
      <c r="C15" s="75" t="str">
        <f>VLOOKUP($B15,Concepts!$C$9:$R$536,13,FALSE)</f>
        <v>Date of approval of annual financial statements</v>
      </c>
      <c r="D15" s="77"/>
      <c r="E15" s="77"/>
      <c r="F15" s="77"/>
      <c r="G15" s="79"/>
      <c r="H15" s="76"/>
      <c r="I15" s="98" t="s">
        <v>3672</v>
      </c>
    </row>
    <row r="16" spans="1:9" x14ac:dyDescent="0.25">
      <c r="A16" s="76" t="s">
        <v>465</v>
      </c>
      <c r="B16" s="6" t="s">
        <v>268</v>
      </c>
      <c r="C16" s="72" t="str">
        <f>VLOOKUP($B16,Concepts!$C$9:$R$536,13,FALSE)</f>
        <v>Disclosure of assurance of internal risk control systems [text block]</v>
      </c>
      <c r="D16" s="77"/>
      <c r="E16" s="77"/>
      <c r="F16" s="77"/>
      <c r="G16" s="79"/>
      <c r="H16" s="76"/>
      <c r="I16" s="76"/>
    </row>
    <row r="35" spans="7:9" x14ac:dyDescent="0.25">
      <c r="G35" s="81"/>
      <c r="H35" s="81"/>
      <c r="I35" s="81"/>
    </row>
    <row r="36" spans="7:9" x14ac:dyDescent="0.25">
      <c r="G36" s="81"/>
      <c r="H36" s="81"/>
      <c r="I36" s="81"/>
    </row>
    <row r="37" spans="7:9" x14ac:dyDescent="0.25">
      <c r="G37" s="81"/>
      <c r="H37" s="81"/>
      <c r="I37" s="81"/>
    </row>
    <row r="38" spans="7:9" x14ac:dyDescent="0.25">
      <c r="G38" s="81"/>
      <c r="H38" s="81"/>
      <c r="I38" s="81"/>
    </row>
    <row r="39" spans="7:9" x14ac:dyDescent="0.25">
      <c r="G39" s="81"/>
      <c r="H39" s="81"/>
      <c r="I39" s="81"/>
    </row>
    <row r="40" spans="7:9" x14ac:dyDescent="0.25">
      <c r="G40" s="81"/>
      <c r="H40" s="81"/>
      <c r="I40" s="81"/>
    </row>
    <row r="41" spans="7:9" x14ac:dyDescent="0.25">
      <c r="G41" s="81"/>
      <c r="H41" s="81"/>
      <c r="I41" s="81"/>
    </row>
  </sheetData>
  <mergeCells count="1">
    <mergeCell ref="G3:H3"/>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1"/>
  <sheetViews>
    <sheetView zoomScaleNormal="100" workbookViewId="0"/>
  </sheetViews>
  <sheetFormatPr defaultRowHeight="15" x14ac:dyDescent="0.25"/>
  <cols>
    <col min="1" max="1" width="10" style="78" bestFit="1" customWidth="1"/>
    <col min="2" max="2" width="73.140625" style="78" customWidth="1"/>
    <col min="3" max="3" width="58.42578125" style="78" customWidth="1"/>
    <col min="4" max="5" width="26.140625" style="78" customWidth="1"/>
    <col min="6" max="6" width="44.7109375" style="78" customWidth="1"/>
    <col min="7" max="7" width="28.140625" style="78" bestFit="1" customWidth="1"/>
    <col min="8" max="8" width="15.5703125" style="78" customWidth="1"/>
    <col min="9" max="9" width="15.28515625" style="78" bestFit="1" customWidth="1"/>
    <col min="10" max="16384" width="9.140625" style="78"/>
  </cols>
  <sheetData>
    <row r="1" spans="1:9" x14ac:dyDescent="0.25">
      <c r="A1" s="84" t="s">
        <v>0</v>
      </c>
      <c r="B1" s="2" t="s">
        <v>212</v>
      </c>
      <c r="G1" s="78" t="s">
        <v>1</v>
      </c>
    </row>
    <row r="2" spans="1:9" x14ac:dyDescent="0.25">
      <c r="A2" s="84" t="s">
        <v>2</v>
      </c>
      <c r="B2" s="2" t="s">
        <v>3663</v>
      </c>
      <c r="C2" s="4"/>
      <c r="D2" s="4"/>
      <c r="E2" s="4"/>
      <c r="F2" s="4"/>
      <c r="G2" s="78" t="s">
        <v>1</v>
      </c>
    </row>
    <row r="3" spans="1:9" x14ac:dyDescent="0.25">
      <c r="A3" s="84" t="s">
        <v>3</v>
      </c>
      <c r="B3" s="2" t="s">
        <v>3662</v>
      </c>
      <c r="G3" s="113" t="s">
        <v>148</v>
      </c>
      <c r="H3" s="114"/>
    </row>
    <row r="4" spans="1:9" x14ac:dyDescent="0.25">
      <c r="A4" s="86" t="s">
        <v>4</v>
      </c>
      <c r="B4" s="86" t="s">
        <v>5</v>
      </c>
      <c r="C4" s="86" t="s">
        <v>6</v>
      </c>
      <c r="D4" s="86" t="s">
        <v>30</v>
      </c>
      <c r="E4" s="86" t="s">
        <v>43</v>
      </c>
      <c r="F4" s="86" t="s">
        <v>26</v>
      </c>
      <c r="G4" s="86" t="s">
        <v>2806</v>
      </c>
      <c r="H4" s="86" t="s">
        <v>2807</v>
      </c>
      <c r="I4" s="5" t="s">
        <v>3689</v>
      </c>
    </row>
    <row r="5" spans="1:9" x14ac:dyDescent="0.25">
      <c r="A5" s="6" t="s">
        <v>465</v>
      </c>
      <c r="B5" s="6" t="s">
        <v>211</v>
      </c>
      <c r="C5" s="6" t="str">
        <f>VLOOKUP($B5,Concepts!$C$9:$R$536,13,FALSE)</f>
        <v>Disclosure of company secretary's statement [text block]</v>
      </c>
      <c r="D5" s="76"/>
      <c r="E5" s="6"/>
      <c r="F5" s="6" t="s">
        <v>2918</v>
      </c>
      <c r="G5" s="76" t="s">
        <v>2808</v>
      </c>
      <c r="H5" s="76" t="s">
        <v>2809</v>
      </c>
      <c r="I5" s="76"/>
    </row>
    <row r="6" spans="1:9" x14ac:dyDescent="0.25">
      <c r="A6" s="6" t="s">
        <v>465</v>
      </c>
      <c r="B6" s="6" t="s">
        <v>277</v>
      </c>
      <c r="C6" s="73" t="str">
        <f>VLOOKUP($B6,Concepts!$C$9:$R$536,13,FALSE)</f>
        <v>Details of company secretary [abstract]</v>
      </c>
      <c r="D6" s="6"/>
      <c r="E6" s="6"/>
      <c r="F6" s="6"/>
      <c r="G6" s="76"/>
      <c r="H6" s="76"/>
      <c r="I6" s="76"/>
    </row>
    <row r="7" spans="1:9" x14ac:dyDescent="0.25">
      <c r="A7" s="6" t="s">
        <v>465</v>
      </c>
      <c r="B7" s="6" t="s">
        <v>278</v>
      </c>
      <c r="C7" s="87" t="str">
        <f>VLOOKUP($B7,Concepts!$C$9:$R$536,13,FALSE)</f>
        <v>Name of company secretary</v>
      </c>
      <c r="D7" s="76" t="s">
        <v>31</v>
      </c>
      <c r="E7" s="6"/>
      <c r="F7" s="6"/>
      <c r="G7" s="79"/>
      <c r="H7" s="76"/>
      <c r="I7" s="76"/>
    </row>
    <row r="8" spans="1:9" x14ac:dyDescent="0.25">
      <c r="A8" s="6" t="s">
        <v>465</v>
      </c>
      <c r="B8" s="6" t="s">
        <v>286</v>
      </c>
      <c r="C8" s="87" t="str">
        <f>VLOOKUP($B8,Concepts!$C$9:$R$536,13,FALSE)</f>
        <v>Identity number of company secretary</v>
      </c>
      <c r="D8" s="76" t="s">
        <v>151</v>
      </c>
      <c r="E8" s="6"/>
      <c r="F8" s="79" t="s">
        <v>2876</v>
      </c>
      <c r="G8" s="79"/>
      <c r="H8" s="76"/>
      <c r="I8" s="76"/>
    </row>
    <row r="9" spans="1:9" x14ac:dyDescent="0.25">
      <c r="A9" s="6" t="s">
        <v>465</v>
      </c>
      <c r="B9" s="6" t="s">
        <v>287</v>
      </c>
      <c r="C9" s="87" t="str">
        <f>VLOOKUP($B9,Concepts!$C$9:$R$536,13,FALSE)</f>
        <v>Registration number of company secretary</v>
      </c>
      <c r="D9" s="76" t="s">
        <v>97</v>
      </c>
      <c r="E9" s="6"/>
      <c r="F9" s="79" t="s">
        <v>3680</v>
      </c>
      <c r="G9" s="79"/>
      <c r="H9" s="76"/>
      <c r="I9" s="76"/>
    </row>
    <row r="10" spans="1:9" x14ac:dyDescent="0.25">
      <c r="A10" s="6" t="s">
        <v>465</v>
      </c>
      <c r="B10" s="6" t="s">
        <v>279</v>
      </c>
      <c r="C10" s="87" t="str">
        <f>VLOOKUP($B10,Concepts!$C$9:$R$536,13,FALSE)</f>
        <v>Telephone number of company secretary</v>
      </c>
      <c r="D10" s="6" t="s">
        <v>288</v>
      </c>
      <c r="E10" s="6"/>
      <c r="F10" s="6"/>
      <c r="G10" s="79"/>
      <c r="H10" s="76"/>
      <c r="I10" s="76"/>
    </row>
    <row r="11" spans="1:9" x14ac:dyDescent="0.25">
      <c r="A11" s="6" t="s">
        <v>465</v>
      </c>
      <c r="B11" s="6" t="s">
        <v>282</v>
      </c>
      <c r="C11" s="87" t="str">
        <f>VLOOKUP($B11,Concepts!$C$9:$R$536,13,FALSE)</f>
        <v>E-mail address of company secretary</v>
      </c>
      <c r="D11" s="6" t="s">
        <v>289</v>
      </c>
      <c r="E11" s="6"/>
      <c r="F11" s="6"/>
      <c r="G11" s="79"/>
      <c r="H11" s="76"/>
      <c r="I11" s="76"/>
    </row>
    <row r="12" spans="1:9" x14ac:dyDescent="0.25">
      <c r="A12" s="6" t="s">
        <v>465</v>
      </c>
      <c r="B12" s="6" t="s">
        <v>280</v>
      </c>
      <c r="C12" s="87" t="str">
        <f>VLOOKUP($B12,Concepts!$C$9:$R$536,13,FALSE)</f>
        <v>Business address of company secretary</v>
      </c>
      <c r="D12" s="6" t="s">
        <v>290</v>
      </c>
      <c r="E12" s="6"/>
      <c r="F12" s="6"/>
      <c r="G12" s="79"/>
      <c r="H12" s="76"/>
      <c r="I12" s="76"/>
    </row>
    <row r="13" spans="1:9" x14ac:dyDescent="0.25">
      <c r="A13" s="6" t="s">
        <v>465</v>
      </c>
      <c r="B13" s="6" t="s">
        <v>281</v>
      </c>
      <c r="C13" s="87" t="str">
        <f>VLOOKUP($B13,Concepts!$C$9:$R$536,13,FALSE)</f>
        <v>Postal address of company secretary</v>
      </c>
      <c r="D13" s="6" t="s">
        <v>54</v>
      </c>
      <c r="E13" s="6"/>
      <c r="F13" s="6"/>
      <c r="G13" s="79"/>
      <c r="H13" s="76"/>
      <c r="I13" s="76"/>
    </row>
    <row r="35" spans="7:9" x14ac:dyDescent="0.25">
      <c r="G35" s="81"/>
      <c r="H35" s="81"/>
      <c r="I35" s="81"/>
    </row>
    <row r="36" spans="7:9" x14ac:dyDescent="0.25">
      <c r="G36" s="81"/>
      <c r="H36" s="81"/>
      <c r="I36" s="81"/>
    </row>
    <row r="37" spans="7:9" x14ac:dyDescent="0.25">
      <c r="G37" s="81"/>
      <c r="H37" s="81"/>
      <c r="I37" s="81"/>
    </row>
    <row r="38" spans="7:9" x14ac:dyDescent="0.25">
      <c r="G38" s="81"/>
      <c r="H38" s="81"/>
      <c r="I38" s="81"/>
    </row>
    <row r="39" spans="7:9" x14ac:dyDescent="0.25">
      <c r="G39" s="81"/>
      <c r="H39" s="81"/>
      <c r="I39" s="81"/>
    </row>
    <row r="40" spans="7:9" x14ac:dyDescent="0.25">
      <c r="G40" s="81"/>
      <c r="H40" s="81"/>
      <c r="I40" s="81"/>
    </row>
    <row r="41" spans="7:9" x14ac:dyDescent="0.25">
      <c r="G41" s="81"/>
      <c r="H41" s="81"/>
      <c r="I41" s="81"/>
    </row>
  </sheetData>
  <mergeCells count="1">
    <mergeCell ref="G3:H3"/>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1"/>
  <sheetViews>
    <sheetView zoomScaleNormal="100" workbookViewId="0"/>
  </sheetViews>
  <sheetFormatPr defaultRowHeight="15" x14ac:dyDescent="0.25"/>
  <cols>
    <col min="1" max="1" width="10" style="78" bestFit="1" customWidth="1"/>
    <col min="2" max="2" width="73.140625" style="78" customWidth="1"/>
    <col min="3" max="3" width="70" style="78" customWidth="1"/>
    <col min="4" max="4" width="16.42578125" style="78" bestFit="1" customWidth="1"/>
    <col min="5" max="5" width="14.140625" style="78" bestFit="1" customWidth="1"/>
    <col min="6" max="6" width="24.140625" style="78" bestFit="1" customWidth="1"/>
    <col min="7" max="7" width="28.140625" style="78" bestFit="1" customWidth="1"/>
    <col min="8" max="8" width="11" style="78" bestFit="1" customWidth="1"/>
    <col min="9" max="9" width="15.28515625" style="78" bestFit="1" customWidth="1"/>
    <col min="10" max="16384" width="9.140625" style="78"/>
  </cols>
  <sheetData>
    <row r="1" spans="1:9" x14ac:dyDescent="0.25">
      <c r="A1" s="84" t="s">
        <v>0</v>
      </c>
      <c r="B1" s="2" t="s">
        <v>213</v>
      </c>
      <c r="G1" s="78" t="s">
        <v>1</v>
      </c>
    </row>
    <row r="2" spans="1:9" x14ac:dyDescent="0.25">
      <c r="A2" s="84" t="s">
        <v>2</v>
      </c>
      <c r="B2" s="2" t="s">
        <v>3665</v>
      </c>
      <c r="C2" s="4"/>
      <c r="D2" s="4"/>
      <c r="E2" s="4"/>
      <c r="F2" s="4"/>
      <c r="G2" s="78" t="s">
        <v>1</v>
      </c>
    </row>
    <row r="3" spans="1:9" x14ac:dyDescent="0.25">
      <c r="A3" s="84" t="s">
        <v>3</v>
      </c>
      <c r="B3" s="2" t="s">
        <v>3664</v>
      </c>
      <c r="G3" s="113" t="s">
        <v>148</v>
      </c>
      <c r="H3" s="114"/>
    </row>
    <row r="4" spans="1:9" x14ac:dyDescent="0.25">
      <c r="A4" s="86" t="s">
        <v>4</v>
      </c>
      <c r="B4" s="86" t="s">
        <v>5</v>
      </c>
      <c r="C4" s="86" t="s">
        <v>6</v>
      </c>
      <c r="D4" s="86" t="s">
        <v>30</v>
      </c>
      <c r="E4" s="86" t="s">
        <v>43</v>
      </c>
      <c r="F4" s="86" t="s">
        <v>26</v>
      </c>
      <c r="G4" s="86" t="s">
        <v>2806</v>
      </c>
      <c r="H4" s="86" t="s">
        <v>2807</v>
      </c>
      <c r="I4" s="5" t="s">
        <v>3689</v>
      </c>
    </row>
    <row r="5" spans="1:9" x14ac:dyDescent="0.25">
      <c r="A5" s="6" t="s">
        <v>465</v>
      </c>
      <c r="B5" s="6" t="s">
        <v>215</v>
      </c>
      <c r="C5" s="6" t="str">
        <f>VLOOKUP($B5,Concepts!$C$9:$R$536,13,FALSE)</f>
        <v>Disclosure of auditor's report [text block]</v>
      </c>
      <c r="D5" s="76"/>
      <c r="E5" s="6"/>
      <c r="F5" s="6" t="s">
        <v>298</v>
      </c>
      <c r="G5" s="76" t="s">
        <v>2850</v>
      </c>
      <c r="H5" s="76" t="s">
        <v>2851</v>
      </c>
      <c r="I5" s="76"/>
    </row>
    <row r="6" spans="1:9" x14ac:dyDescent="0.25">
      <c r="A6" s="6" t="s">
        <v>465</v>
      </c>
      <c r="B6" s="6" t="s">
        <v>216</v>
      </c>
      <c r="C6" s="73" t="str">
        <f>VLOOKUP($B6,Concepts!$C$9:$R$536,13,FALSE)</f>
        <v>Disclosure of auditor's responsibility [text block]</v>
      </c>
      <c r="D6" s="76"/>
      <c r="E6" s="6"/>
      <c r="F6" s="6"/>
      <c r="G6" s="76"/>
      <c r="H6" s="76"/>
      <c r="I6" s="76"/>
    </row>
    <row r="7" spans="1:9" x14ac:dyDescent="0.25">
      <c r="A7" s="6" t="s">
        <v>465</v>
      </c>
      <c r="B7" s="6" t="s">
        <v>219</v>
      </c>
      <c r="C7" s="73" t="str">
        <f>VLOOKUP($B7,Concepts!$C$9:$R$536,13,FALSE)</f>
        <v>Disclosure of auditor's opinion [text block]</v>
      </c>
      <c r="D7" s="76"/>
      <c r="E7" s="6"/>
      <c r="F7" s="6"/>
      <c r="G7" s="79"/>
      <c r="H7" s="76"/>
      <c r="I7" s="76"/>
    </row>
    <row r="8" spans="1:9" x14ac:dyDescent="0.25">
      <c r="A8" s="6" t="s">
        <v>465</v>
      </c>
      <c r="B8" s="6" t="s">
        <v>316</v>
      </c>
      <c r="C8" s="73" t="str">
        <f>VLOOKUP($B8,Concepts!$C$9:$R$536,13,FALSE)</f>
        <v>Disclosure of emphasis of matter and other matters [text block]</v>
      </c>
      <c r="D8" s="76"/>
      <c r="E8" s="6"/>
      <c r="F8" s="6"/>
      <c r="G8" s="79" t="s">
        <v>2857</v>
      </c>
      <c r="H8" s="76">
        <v>706</v>
      </c>
      <c r="I8" s="76"/>
    </row>
    <row r="9" spans="1:9" x14ac:dyDescent="0.25">
      <c r="A9" s="6" t="s">
        <v>465</v>
      </c>
      <c r="B9" s="6" t="s">
        <v>317</v>
      </c>
      <c r="C9" s="73" t="str">
        <f>VLOOKUP($B9,Concepts!$C$9:$R$536,13,FALSE)</f>
        <v>Disclosure of going concern and material uncertainty related to going concern [text block]</v>
      </c>
      <c r="D9" s="76"/>
      <c r="E9" s="6"/>
      <c r="F9" s="6"/>
      <c r="G9" s="79"/>
      <c r="H9" s="76"/>
      <c r="I9" s="76"/>
    </row>
    <row r="10" spans="1:9" s="81" customFormat="1" x14ac:dyDescent="0.25">
      <c r="A10" s="8" t="s">
        <v>465</v>
      </c>
      <c r="B10" s="6" t="s">
        <v>318</v>
      </c>
      <c r="C10" s="73" t="str">
        <f>VLOOKUP($B10,Concepts!$C$9:$R$536,13,FALSE)</f>
        <v>Disclosure of auditor's approval of annual financial statements [text block]</v>
      </c>
      <c r="D10" s="79"/>
      <c r="E10" s="8"/>
      <c r="F10" s="8"/>
      <c r="G10" s="79"/>
      <c r="H10" s="76"/>
      <c r="I10" s="76"/>
    </row>
    <row r="11" spans="1:9" s="81" customFormat="1" x14ac:dyDescent="0.25">
      <c r="A11" s="8" t="s">
        <v>465</v>
      </c>
      <c r="B11" s="6" t="s">
        <v>319</v>
      </c>
      <c r="C11" s="87" t="str">
        <f>VLOOKUP($B11,Concepts!$C$9:$R$536,13,FALSE)</f>
        <v>Date of auditor's approval of annual financial statements</v>
      </c>
      <c r="D11" s="79"/>
      <c r="E11" s="8"/>
      <c r="F11" s="8"/>
      <c r="G11" s="8"/>
      <c r="H11" s="8"/>
      <c r="I11" s="8"/>
    </row>
    <row r="12" spans="1:9" s="81" customFormat="1" x14ac:dyDescent="0.25">
      <c r="A12" s="8" t="s">
        <v>465</v>
      </c>
      <c r="B12" s="6" t="s">
        <v>304</v>
      </c>
      <c r="C12" s="87" t="str">
        <f>VLOOKUP($B12,Concepts!$C$9:$R$536,13,FALSE)</f>
        <v>Details of auditor [abstract]</v>
      </c>
      <c r="D12" s="8"/>
      <c r="E12" s="8"/>
      <c r="F12" s="8"/>
      <c r="G12" s="8"/>
      <c r="H12" s="8"/>
      <c r="I12" s="8"/>
    </row>
    <row r="13" spans="1:9" s="81" customFormat="1" x14ac:dyDescent="0.25">
      <c r="A13" s="8" t="s">
        <v>465</v>
      </c>
      <c r="B13" s="6" t="s">
        <v>305</v>
      </c>
      <c r="C13" s="99" t="str">
        <f>VLOOKUP($B13,Concepts!$C$9:$R$536,13,FALSE)</f>
        <v>Name of auditor</v>
      </c>
      <c r="D13" s="79"/>
      <c r="E13" s="8"/>
      <c r="F13" s="8"/>
      <c r="G13" s="8"/>
      <c r="H13" s="8"/>
      <c r="I13" s="8"/>
    </row>
    <row r="14" spans="1:9" s="81" customFormat="1" x14ac:dyDescent="0.25">
      <c r="A14" s="8" t="s">
        <v>465</v>
      </c>
      <c r="B14" s="6" t="s">
        <v>2785</v>
      </c>
      <c r="C14" s="99" t="str">
        <f>VLOOKUP($B14,Concepts!$C$9:$R$536,13,FALSE)</f>
        <v>Practice number of auditor</v>
      </c>
      <c r="D14" s="79"/>
      <c r="E14" s="8"/>
      <c r="F14" s="8"/>
      <c r="G14" s="8"/>
      <c r="H14" s="8"/>
      <c r="I14" s="8"/>
    </row>
    <row r="15" spans="1:9" s="81" customFormat="1" x14ac:dyDescent="0.25">
      <c r="A15" s="8" t="s">
        <v>465</v>
      </c>
      <c r="B15" s="6" t="s">
        <v>2657</v>
      </c>
      <c r="C15" s="99" t="str">
        <f>VLOOKUP($B15,Concepts!$C$9:$R$536,13,FALSE)</f>
        <v>Name of auditing company</v>
      </c>
      <c r="D15" s="79"/>
      <c r="E15" s="8"/>
      <c r="F15" s="8"/>
      <c r="G15" s="8"/>
      <c r="H15" s="8"/>
      <c r="I15" s="8"/>
    </row>
    <row r="16" spans="1:9" s="81" customFormat="1" x14ac:dyDescent="0.25">
      <c r="A16" s="8" t="s">
        <v>465</v>
      </c>
      <c r="B16" s="6" t="s">
        <v>2786</v>
      </c>
      <c r="C16" s="99" t="str">
        <f>VLOOKUP($B16,Concepts!$C$9:$R$536,13,FALSE)</f>
        <v>Practice number of auditing company</v>
      </c>
      <c r="D16" s="79"/>
      <c r="E16" s="8"/>
      <c r="F16" s="8"/>
      <c r="G16" s="8"/>
      <c r="H16" s="8"/>
      <c r="I16" s="8"/>
    </row>
    <row r="17" spans="1:9" s="81" customFormat="1" x14ac:dyDescent="0.25">
      <c r="A17" s="8" t="s">
        <v>465</v>
      </c>
      <c r="B17" s="6" t="s">
        <v>306</v>
      </c>
      <c r="C17" s="99" t="str">
        <f>VLOOKUP($B17,Concepts!$C$9:$R$536,13,FALSE)</f>
        <v>Telephone number of auditor</v>
      </c>
      <c r="D17" s="8" t="s">
        <v>288</v>
      </c>
      <c r="E17" s="8"/>
      <c r="F17" s="8"/>
      <c r="G17" s="8"/>
      <c r="H17" s="8"/>
      <c r="I17" s="8"/>
    </row>
    <row r="18" spans="1:9" s="81" customFormat="1" x14ac:dyDescent="0.25">
      <c r="A18" s="8" t="s">
        <v>465</v>
      </c>
      <c r="B18" s="6" t="s">
        <v>307</v>
      </c>
      <c r="C18" s="99" t="str">
        <f>VLOOKUP($B18,Concepts!$C$9:$R$536,13,FALSE)</f>
        <v>E-mail address of auditor</v>
      </c>
      <c r="D18" s="8" t="s">
        <v>289</v>
      </c>
      <c r="E18" s="8"/>
      <c r="F18" s="8"/>
      <c r="G18" s="8"/>
      <c r="H18" s="8"/>
      <c r="I18" s="8"/>
    </row>
    <row r="19" spans="1:9" s="81" customFormat="1" x14ac:dyDescent="0.25">
      <c r="A19" s="8" t="s">
        <v>465</v>
      </c>
      <c r="B19" s="6" t="s">
        <v>308</v>
      </c>
      <c r="C19" s="99" t="str">
        <f>VLOOKUP($B19,Concepts!$C$9:$R$536,13,FALSE)</f>
        <v>Business address of auditor</v>
      </c>
      <c r="D19" s="8" t="s">
        <v>290</v>
      </c>
      <c r="E19" s="8"/>
      <c r="F19" s="8"/>
      <c r="G19" s="8"/>
      <c r="H19" s="8"/>
      <c r="I19" s="8"/>
    </row>
    <row r="20" spans="1:9" s="81" customFormat="1" x14ac:dyDescent="0.25">
      <c r="A20" s="8" t="s">
        <v>465</v>
      </c>
      <c r="B20" s="6" t="s">
        <v>309</v>
      </c>
      <c r="C20" s="99" t="str">
        <f>VLOOKUP($B20,Concepts!$C$9:$R$536,13,FALSE)</f>
        <v>Postal address of auditor</v>
      </c>
      <c r="D20" s="8" t="s">
        <v>54</v>
      </c>
      <c r="E20" s="8"/>
      <c r="F20" s="8"/>
      <c r="G20" s="8"/>
      <c r="H20" s="8"/>
      <c r="I20" s="8"/>
    </row>
    <row r="35" spans="2:9" x14ac:dyDescent="0.25">
      <c r="G35" s="81"/>
      <c r="H35" s="81"/>
      <c r="I35" s="81"/>
    </row>
    <row r="36" spans="2:9" x14ac:dyDescent="0.25">
      <c r="G36" s="81"/>
      <c r="H36" s="81"/>
      <c r="I36" s="81"/>
    </row>
    <row r="37" spans="2:9" x14ac:dyDescent="0.25">
      <c r="G37" s="81"/>
      <c r="H37" s="81"/>
      <c r="I37" s="81"/>
    </row>
    <row r="38" spans="2:9" x14ac:dyDescent="0.25">
      <c r="B38" s="100"/>
      <c r="G38" s="81"/>
      <c r="H38" s="81"/>
      <c r="I38" s="81"/>
    </row>
    <row r="39" spans="2:9" x14ac:dyDescent="0.25">
      <c r="G39" s="81"/>
      <c r="H39" s="81"/>
      <c r="I39" s="81"/>
    </row>
    <row r="40" spans="2:9" x14ac:dyDescent="0.25">
      <c r="G40" s="81"/>
      <c r="H40" s="81"/>
      <c r="I40" s="81"/>
    </row>
    <row r="41" spans="2:9" x14ac:dyDescent="0.25">
      <c r="G41" s="81"/>
      <c r="H41" s="81"/>
      <c r="I41" s="81"/>
    </row>
  </sheetData>
  <mergeCells count="1">
    <mergeCell ref="G3:H3"/>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2"/>
  <sheetViews>
    <sheetView zoomScaleNormal="100" workbookViewId="0"/>
  </sheetViews>
  <sheetFormatPr defaultRowHeight="15" x14ac:dyDescent="0.25"/>
  <cols>
    <col min="1" max="1" width="10" style="78" bestFit="1" customWidth="1"/>
    <col min="2" max="2" width="73.140625" style="78" customWidth="1"/>
    <col min="3" max="3" width="70" style="78" customWidth="1"/>
    <col min="4" max="4" width="16.42578125" style="78" bestFit="1" customWidth="1"/>
    <col min="5" max="5" width="14.140625" style="78" bestFit="1" customWidth="1"/>
    <col min="6" max="6" width="24.140625" style="78" bestFit="1" customWidth="1"/>
    <col min="7" max="7" width="28.140625" style="78" bestFit="1" customWidth="1"/>
    <col min="8" max="8" width="9.140625" style="78"/>
    <col min="9" max="9" width="15.28515625" style="78" bestFit="1" customWidth="1"/>
    <col min="10" max="16384" width="9.140625" style="78"/>
  </cols>
  <sheetData>
    <row r="1" spans="1:9" x14ac:dyDescent="0.25">
      <c r="A1" s="84" t="s">
        <v>0</v>
      </c>
      <c r="B1" s="2" t="s">
        <v>3023</v>
      </c>
      <c r="G1" s="78" t="s">
        <v>1</v>
      </c>
    </row>
    <row r="2" spans="1:9" x14ac:dyDescent="0.25">
      <c r="A2" s="84" t="s">
        <v>2</v>
      </c>
      <c r="B2" s="2" t="s">
        <v>3667</v>
      </c>
      <c r="C2" s="4"/>
      <c r="D2" s="4"/>
      <c r="E2" s="4"/>
      <c r="F2" s="4"/>
      <c r="G2" s="78" t="s">
        <v>1</v>
      </c>
    </row>
    <row r="3" spans="1:9" x14ac:dyDescent="0.25">
      <c r="A3" s="84" t="s">
        <v>3</v>
      </c>
      <c r="B3" s="2" t="s">
        <v>3666</v>
      </c>
      <c r="G3" s="113" t="s">
        <v>148</v>
      </c>
      <c r="H3" s="114"/>
    </row>
    <row r="4" spans="1:9" x14ac:dyDescent="0.25">
      <c r="A4" s="86" t="s">
        <v>4</v>
      </c>
      <c r="B4" s="86" t="s">
        <v>5</v>
      </c>
      <c r="C4" s="86" t="s">
        <v>6</v>
      </c>
      <c r="D4" s="86" t="s">
        <v>30</v>
      </c>
      <c r="E4" s="86" t="s">
        <v>43</v>
      </c>
      <c r="F4" s="86" t="s">
        <v>26</v>
      </c>
      <c r="G4" s="86" t="s">
        <v>2806</v>
      </c>
      <c r="H4" s="86" t="s">
        <v>2807</v>
      </c>
      <c r="I4" s="5" t="s">
        <v>3689</v>
      </c>
    </row>
    <row r="5" spans="1:9" x14ac:dyDescent="0.25">
      <c r="A5" s="6" t="s">
        <v>465</v>
      </c>
      <c r="B5" s="6" t="s">
        <v>3024</v>
      </c>
      <c r="C5" s="6" t="str">
        <f>VLOOKUP($B5,Concepts!$C$9:$R$536,13,FALSE)</f>
        <v>Disclosure of independent reviewer's report [text block]</v>
      </c>
      <c r="D5" s="76"/>
      <c r="E5" s="6"/>
      <c r="F5" s="6"/>
      <c r="G5" s="76"/>
      <c r="H5" s="76"/>
      <c r="I5" s="76"/>
    </row>
    <row r="6" spans="1:9" x14ac:dyDescent="0.25">
      <c r="A6" s="6" t="s">
        <v>465</v>
      </c>
      <c r="B6" s="6" t="s">
        <v>3025</v>
      </c>
      <c r="C6" s="73" t="str">
        <f>VLOOKUP($B6,Concepts!$C$9:$R$536,13,FALSE)</f>
        <v>Disclosure of independent reviewer's responsibility [text block]</v>
      </c>
      <c r="D6" s="76"/>
      <c r="E6" s="6"/>
      <c r="F6" s="6"/>
      <c r="G6" s="76"/>
      <c r="H6" s="76"/>
      <c r="I6" s="76"/>
    </row>
    <row r="7" spans="1:9" x14ac:dyDescent="0.25">
      <c r="A7" s="6" t="s">
        <v>465</v>
      </c>
      <c r="B7" s="6" t="s">
        <v>3026</v>
      </c>
      <c r="C7" s="73" t="str">
        <f>VLOOKUP($B7,Concepts!$C$9:$R$536,13,FALSE)</f>
        <v>Disclosure of independent reviewer's opinion [text block]</v>
      </c>
      <c r="D7" s="76"/>
      <c r="E7" s="6"/>
      <c r="F7" s="6"/>
      <c r="G7" s="79"/>
      <c r="H7" s="76"/>
      <c r="I7" s="76"/>
    </row>
    <row r="8" spans="1:9" x14ac:dyDescent="0.25">
      <c r="A8" s="6" t="s">
        <v>465</v>
      </c>
      <c r="B8" s="6" t="s">
        <v>3027</v>
      </c>
      <c r="C8" s="73" t="str">
        <f>VLOOKUP($B8,Concepts!$C$9:$R$536,13,FALSE)</f>
        <v>Disclosure of independent reviewer's other matters [text block]</v>
      </c>
      <c r="D8" s="76"/>
      <c r="E8" s="6"/>
      <c r="F8" s="6"/>
      <c r="G8" s="79"/>
      <c r="H8" s="76"/>
      <c r="I8" s="76"/>
    </row>
    <row r="9" spans="1:9" x14ac:dyDescent="0.25">
      <c r="A9" s="6" t="s">
        <v>465</v>
      </c>
      <c r="B9" s="6" t="s">
        <v>3028</v>
      </c>
      <c r="C9" s="73" t="str">
        <f>VLOOKUP($B9,Concepts!$C$9:$R$536,13,FALSE)</f>
        <v>Disclosure of independent reviewer's conclusion [text block]</v>
      </c>
      <c r="D9" s="76"/>
      <c r="E9" s="6"/>
      <c r="F9" s="6"/>
      <c r="G9" s="79"/>
      <c r="H9" s="76"/>
      <c r="I9" s="76"/>
    </row>
    <row r="10" spans="1:9" x14ac:dyDescent="0.25">
      <c r="A10" s="6" t="s">
        <v>465</v>
      </c>
      <c r="B10" s="6" t="s">
        <v>3029</v>
      </c>
      <c r="C10" s="73" t="str">
        <f>VLOOKUP($B10,Concepts!$C$9:$R$536,13,FALSE)</f>
        <v>Disclosure of other reports required by Companies Act [text block]</v>
      </c>
      <c r="D10" s="76"/>
      <c r="E10" s="6"/>
      <c r="F10" s="6"/>
      <c r="G10" s="79"/>
      <c r="H10" s="76"/>
      <c r="I10" s="76"/>
    </row>
    <row r="11" spans="1:9" s="81" customFormat="1" x14ac:dyDescent="0.25">
      <c r="A11" s="8" t="s">
        <v>465</v>
      </c>
      <c r="B11" s="6" t="s">
        <v>3030</v>
      </c>
      <c r="C11" s="73" t="str">
        <f>VLOOKUP($B11,Concepts!$C$9:$R$536,13,FALSE)</f>
        <v>Disclosure of independent reviewer's approval of annual financial statements [text block]</v>
      </c>
      <c r="D11" s="79"/>
      <c r="E11" s="8"/>
      <c r="F11" s="8"/>
      <c r="G11" s="79"/>
      <c r="H11" s="76"/>
      <c r="I11" s="76"/>
    </row>
    <row r="12" spans="1:9" s="81" customFormat="1" x14ac:dyDescent="0.25">
      <c r="A12" s="8" t="s">
        <v>465</v>
      </c>
      <c r="B12" s="6" t="s">
        <v>3031</v>
      </c>
      <c r="C12" s="87" t="str">
        <f>VLOOKUP($B12,Concepts!$C$9:$R$536,13,FALSE)</f>
        <v>Date of independent reviewer's approval of annual financial statements</v>
      </c>
      <c r="D12" s="79"/>
      <c r="E12" s="8"/>
      <c r="F12" s="8"/>
      <c r="G12" s="8"/>
      <c r="H12" s="8"/>
      <c r="I12" s="8"/>
    </row>
    <row r="13" spans="1:9" s="81" customFormat="1" x14ac:dyDescent="0.25">
      <c r="A13" s="8" t="s">
        <v>465</v>
      </c>
      <c r="B13" s="6" t="s">
        <v>3032</v>
      </c>
      <c r="C13" s="87" t="str">
        <f>VLOOKUP($B13,Concepts!$C$9:$R$536,13,FALSE)</f>
        <v>Details of independent reviewer [abstract]</v>
      </c>
      <c r="D13" s="8"/>
      <c r="E13" s="8"/>
      <c r="F13" s="8"/>
      <c r="G13" s="8"/>
      <c r="H13" s="8"/>
      <c r="I13" s="8"/>
    </row>
    <row r="14" spans="1:9" s="81" customFormat="1" x14ac:dyDescent="0.25">
      <c r="A14" s="8" t="s">
        <v>465</v>
      </c>
      <c r="B14" s="6" t="s">
        <v>3033</v>
      </c>
      <c r="C14" s="99" t="str">
        <f>VLOOKUP($B14,Concepts!$C$9:$R$536,13,FALSE)</f>
        <v>Name of independent reviewer</v>
      </c>
      <c r="D14" s="79"/>
      <c r="E14" s="8"/>
      <c r="F14" s="8"/>
      <c r="G14" s="8"/>
      <c r="H14" s="8"/>
      <c r="I14" s="8"/>
    </row>
    <row r="15" spans="1:9" s="81" customFormat="1" x14ac:dyDescent="0.25">
      <c r="A15" s="8" t="s">
        <v>465</v>
      </c>
      <c r="B15" s="6" t="s">
        <v>3034</v>
      </c>
      <c r="C15" s="99" t="str">
        <f>VLOOKUP($B15,Concepts!$C$9:$R$536,13,FALSE)</f>
        <v>Practice number of independent reviewer</v>
      </c>
      <c r="D15" s="79"/>
      <c r="E15" s="8"/>
      <c r="F15" s="8"/>
      <c r="G15" s="8"/>
      <c r="H15" s="8"/>
      <c r="I15" s="8"/>
    </row>
    <row r="16" spans="1:9" s="81" customFormat="1" x14ac:dyDescent="0.25">
      <c r="A16" s="8" t="s">
        <v>465</v>
      </c>
      <c r="B16" s="6" t="s">
        <v>3035</v>
      </c>
      <c r="C16" s="99" t="str">
        <f>VLOOKUP($B16,Concepts!$C$9:$R$536,13,FALSE)</f>
        <v>Name of independent reviewer's company</v>
      </c>
      <c r="D16" s="79"/>
      <c r="E16" s="8"/>
      <c r="F16" s="8"/>
      <c r="G16" s="8"/>
      <c r="H16" s="8"/>
      <c r="I16" s="8"/>
    </row>
    <row r="17" spans="1:9" s="81" customFormat="1" x14ac:dyDescent="0.25">
      <c r="A17" s="8" t="s">
        <v>465</v>
      </c>
      <c r="B17" s="6" t="s">
        <v>3036</v>
      </c>
      <c r="C17" s="99" t="str">
        <f>VLOOKUP($B17,Concepts!$C$9:$R$536,13,FALSE)</f>
        <v>Practice number of independent reviewer's company</v>
      </c>
      <c r="D17" s="79"/>
      <c r="E17" s="8"/>
      <c r="F17" s="8"/>
      <c r="G17" s="8"/>
      <c r="H17" s="8"/>
      <c r="I17" s="8"/>
    </row>
    <row r="18" spans="1:9" s="81" customFormat="1" x14ac:dyDescent="0.25">
      <c r="A18" s="8" t="s">
        <v>465</v>
      </c>
      <c r="B18" s="6" t="s">
        <v>3037</v>
      </c>
      <c r="C18" s="99" t="str">
        <f>VLOOKUP($B18,Concepts!$C$9:$R$536,13,FALSE)</f>
        <v>Telephone number of independent reviewer</v>
      </c>
      <c r="D18" s="8" t="s">
        <v>288</v>
      </c>
      <c r="E18" s="8"/>
      <c r="F18" s="8"/>
      <c r="G18" s="8"/>
      <c r="H18" s="8"/>
      <c r="I18" s="8"/>
    </row>
    <row r="19" spans="1:9" s="81" customFormat="1" x14ac:dyDescent="0.25">
      <c r="A19" s="8" t="s">
        <v>465</v>
      </c>
      <c r="B19" s="6" t="s">
        <v>3038</v>
      </c>
      <c r="C19" s="99" t="str">
        <f>VLOOKUP($B19,Concepts!$C$9:$R$536,13,FALSE)</f>
        <v>E-mail address of independent reviewer</v>
      </c>
      <c r="D19" s="8" t="s">
        <v>289</v>
      </c>
      <c r="E19" s="8"/>
      <c r="F19" s="8"/>
      <c r="G19" s="8"/>
      <c r="H19" s="8"/>
      <c r="I19" s="8"/>
    </row>
    <row r="20" spans="1:9" s="81" customFormat="1" x14ac:dyDescent="0.25">
      <c r="A20" s="8" t="s">
        <v>465</v>
      </c>
      <c r="B20" s="6" t="s">
        <v>3039</v>
      </c>
      <c r="C20" s="99" t="str">
        <f>VLOOKUP($B20,Concepts!$C$9:$R$536,13,FALSE)</f>
        <v>Business address of independent reviewer</v>
      </c>
      <c r="D20" s="8" t="s">
        <v>290</v>
      </c>
      <c r="E20" s="8"/>
      <c r="F20" s="8"/>
      <c r="G20" s="8"/>
      <c r="H20" s="8"/>
      <c r="I20" s="8"/>
    </row>
    <row r="21" spans="1:9" s="81" customFormat="1" x14ac:dyDescent="0.25">
      <c r="A21" s="8" t="s">
        <v>465</v>
      </c>
      <c r="B21" s="6" t="s">
        <v>3040</v>
      </c>
      <c r="C21" s="99" t="str">
        <f>VLOOKUP($B21,Concepts!$C$9:$R$536,13,FALSE)</f>
        <v>Postal address of independent reviewer</v>
      </c>
      <c r="D21" s="8" t="s">
        <v>54</v>
      </c>
      <c r="E21" s="8"/>
      <c r="F21" s="8"/>
      <c r="G21" s="8"/>
      <c r="H21" s="8"/>
      <c r="I21" s="8"/>
    </row>
    <row r="36" spans="2:9" x14ac:dyDescent="0.25">
      <c r="G36" s="81"/>
      <c r="H36" s="81"/>
      <c r="I36" s="81"/>
    </row>
    <row r="37" spans="2:9" x14ac:dyDescent="0.25">
      <c r="G37" s="81"/>
      <c r="H37" s="81"/>
      <c r="I37" s="81"/>
    </row>
    <row r="38" spans="2:9" x14ac:dyDescent="0.25">
      <c r="G38" s="81"/>
      <c r="H38" s="81"/>
      <c r="I38" s="81"/>
    </row>
    <row r="39" spans="2:9" x14ac:dyDescent="0.25">
      <c r="B39" s="100"/>
      <c r="G39" s="81"/>
      <c r="H39" s="81"/>
      <c r="I39" s="81"/>
    </row>
    <row r="40" spans="2:9" x14ac:dyDescent="0.25">
      <c r="G40" s="81"/>
      <c r="H40" s="81"/>
      <c r="I40" s="81"/>
    </row>
    <row r="41" spans="2:9" x14ac:dyDescent="0.25">
      <c r="G41" s="81"/>
      <c r="H41" s="81"/>
      <c r="I41" s="81"/>
    </row>
    <row r="42" spans="2:9" x14ac:dyDescent="0.25">
      <c r="G42" s="81"/>
      <c r="H42" s="81"/>
      <c r="I42" s="81"/>
    </row>
  </sheetData>
  <mergeCells count="1">
    <mergeCell ref="G3:H3"/>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90"/>
  <sheetViews>
    <sheetView zoomScaleNormal="100" workbookViewId="0"/>
  </sheetViews>
  <sheetFormatPr defaultRowHeight="15" x14ac:dyDescent="0.25"/>
  <cols>
    <col min="1" max="1" width="12.85546875" style="78" bestFit="1" customWidth="1"/>
    <col min="2" max="2" width="90.140625" style="78" bestFit="1" customWidth="1"/>
    <col min="3" max="3" width="84.28515625" style="78" bestFit="1" customWidth="1"/>
    <col min="4" max="4" width="14.7109375" style="78" bestFit="1" customWidth="1"/>
    <col min="5" max="5" width="18.42578125" style="78" bestFit="1" customWidth="1"/>
    <col min="6" max="6" width="24.85546875" style="78" bestFit="1" customWidth="1"/>
    <col min="7" max="7" width="28.140625" style="78" bestFit="1" customWidth="1"/>
    <col min="8" max="8" width="9.140625" style="78"/>
    <col min="9" max="9" width="15.28515625" style="78" bestFit="1" customWidth="1"/>
    <col min="10" max="16384" width="9.140625" style="78"/>
  </cols>
  <sheetData>
    <row r="1" spans="1:9" x14ac:dyDescent="0.25">
      <c r="A1" s="84" t="s">
        <v>0</v>
      </c>
      <c r="B1" s="2" t="s">
        <v>2882</v>
      </c>
      <c r="G1" s="78" t="s">
        <v>1</v>
      </c>
    </row>
    <row r="2" spans="1:9" x14ac:dyDescent="0.25">
      <c r="A2" s="84" t="s">
        <v>2</v>
      </c>
      <c r="B2" s="2" t="s">
        <v>3668</v>
      </c>
      <c r="C2" s="4"/>
      <c r="D2" s="4"/>
      <c r="E2" s="4"/>
      <c r="F2" s="4"/>
      <c r="G2" s="78" t="s">
        <v>1</v>
      </c>
    </row>
    <row r="3" spans="1:9" x14ac:dyDescent="0.25">
      <c r="A3" s="84" t="s">
        <v>3</v>
      </c>
      <c r="B3" s="2" t="s">
        <v>3669</v>
      </c>
      <c r="G3" s="113" t="s">
        <v>148</v>
      </c>
      <c r="H3" s="114"/>
    </row>
    <row r="4" spans="1:9" x14ac:dyDescent="0.25">
      <c r="A4" s="86" t="s">
        <v>4</v>
      </c>
      <c r="B4" s="86" t="s">
        <v>5</v>
      </c>
      <c r="C4" s="86" t="s">
        <v>6</v>
      </c>
      <c r="D4" s="86" t="s">
        <v>30</v>
      </c>
      <c r="E4" s="86" t="s">
        <v>43</v>
      </c>
      <c r="F4" s="86" t="s">
        <v>26</v>
      </c>
      <c r="G4" s="86" t="s">
        <v>2806</v>
      </c>
      <c r="H4" s="86" t="s">
        <v>2807</v>
      </c>
      <c r="I4" s="5" t="s">
        <v>3689</v>
      </c>
    </row>
    <row r="5" spans="1:9" x14ac:dyDescent="0.25">
      <c r="A5" s="6" t="s">
        <v>465</v>
      </c>
      <c r="B5" s="6" t="s">
        <v>324</v>
      </c>
      <c r="C5" s="6" t="str">
        <f>VLOOKUP($B5,Concepts!$C$9:$R$536,13,FALSE)</f>
        <v>Disclosure of directors' remuneration [text block]</v>
      </c>
      <c r="D5" s="76"/>
      <c r="E5" s="6"/>
      <c r="F5" s="6"/>
      <c r="G5" s="76" t="s">
        <v>2808</v>
      </c>
      <c r="H5" s="76" t="s">
        <v>2846</v>
      </c>
      <c r="I5" s="76"/>
    </row>
    <row r="6" spans="1:9" x14ac:dyDescent="0.25">
      <c r="A6" s="6" t="s">
        <v>465</v>
      </c>
      <c r="B6" s="6" t="s">
        <v>325</v>
      </c>
      <c r="C6" s="70" t="str">
        <f>VLOOKUP($B6,Concepts!$C$9:$R$536,13,FALSE)</f>
        <v>Directors' remuneration [abstract]</v>
      </c>
      <c r="D6" s="76"/>
      <c r="E6" s="6"/>
      <c r="F6" s="6"/>
      <c r="G6" s="76"/>
      <c r="H6" s="76"/>
      <c r="I6" s="76"/>
    </row>
    <row r="7" spans="1:9" x14ac:dyDescent="0.25">
      <c r="A7" s="6" t="s">
        <v>465</v>
      </c>
      <c r="B7" s="6" t="s">
        <v>327</v>
      </c>
      <c r="C7" s="96" t="str">
        <f>VLOOKUP($B7,Concepts!$C$9:$R$536,13,FALSE)</f>
        <v>Directors' remuneration [table]</v>
      </c>
      <c r="D7" s="76"/>
      <c r="E7" s="6"/>
      <c r="F7" s="6"/>
      <c r="G7" s="79"/>
      <c r="H7" s="76"/>
      <c r="I7" s="76"/>
    </row>
    <row r="8" spans="1:9" x14ac:dyDescent="0.25">
      <c r="A8" s="6" t="s">
        <v>465</v>
      </c>
      <c r="B8" s="6" t="s">
        <v>332</v>
      </c>
      <c r="C8" s="97" t="str">
        <f>VLOOKUP($B8,Concepts!$C$9:$R$536,13,FALSE)</f>
        <v>Director or prescribed officer identification [axis]</v>
      </c>
      <c r="D8" s="76"/>
      <c r="E8" s="6"/>
      <c r="F8" s="6"/>
      <c r="G8" s="79"/>
      <c r="H8" s="76"/>
      <c r="I8" s="76"/>
    </row>
    <row r="9" spans="1:9" s="81" customFormat="1" x14ac:dyDescent="0.25">
      <c r="A9" s="8" t="s">
        <v>465</v>
      </c>
      <c r="B9" s="6" t="s">
        <v>328</v>
      </c>
      <c r="C9" s="87" t="str">
        <f>VLOOKUP($B9,Concepts!$C$9:$R$536,13,FALSE)</f>
        <v>Directors' remuneration [line items]</v>
      </c>
      <c r="D9" s="79"/>
      <c r="E9" s="8"/>
      <c r="F9" s="8"/>
      <c r="G9" s="79"/>
      <c r="H9" s="79"/>
      <c r="I9" s="79"/>
    </row>
    <row r="10" spans="1:9" s="81" customFormat="1" x14ac:dyDescent="0.25">
      <c r="A10" s="8" t="s">
        <v>465</v>
      </c>
      <c r="B10" s="6" t="s">
        <v>2791</v>
      </c>
      <c r="C10" s="99" t="str">
        <f>VLOOKUP($B10,Concepts!$C$9:$R$536,13,FALSE)</f>
        <v>Name of director or prescribed officer</v>
      </c>
      <c r="D10" s="79" t="s">
        <v>31</v>
      </c>
      <c r="E10" s="8"/>
      <c r="F10" s="8"/>
      <c r="G10" s="79"/>
      <c r="H10" s="79"/>
      <c r="I10" s="79"/>
    </row>
    <row r="11" spans="1:9" s="81" customFormat="1" x14ac:dyDescent="0.25">
      <c r="A11" s="8" t="s">
        <v>465</v>
      </c>
      <c r="B11" s="6" t="s">
        <v>2793</v>
      </c>
      <c r="C11" s="99" t="str">
        <f>VLOOKUP($B11,Concepts!$C$9:$R$536,13,FALSE)</f>
        <v>Nationality of director or prescribed officer</v>
      </c>
      <c r="D11" s="79" t="s">
        <v>2797</v>
      </c>
      <c r="E11" s="8"/>
      <c r="F11" s="8"/>
      <c r="G11" s="8"/>
      <c r="H11" s="8"/>
      <c r="I11" s="8"/>
    </row>
    <row r="12" spans="1:9" s="81" customFormat="1" x14ac:dyDescent="0.25">
      <c r="A12" s="8" t="s">
        <v>465</v>
      </c>
      <c r="B12" s="6" t="s">
        <v>3066</v>
      </c>
      <c r="C12" s="99" t="str">
        <f>VLOOKUP($B12,Concepts!$C$9:$R$536,13,FALSE)</f>
        <v>Identity number of director or prescribed officer</v>
      </c>
      <c r="D12" s="79" t="s">
        <v>151</v>
      </c>
      <c r="E12" s="8"/>
      <c r="F12" s="79" t="s">
        <v>2876</v>
      </c>
      <c r="G12" s="8"/>
      <c r="H12" s="8"/>
      <c r="I12" s="8"/>
    </row>
    <row r="13" spans="1:9" s="81" customFormat="1" x14ac:dyDescent="0.25">
      <c r="A13" s="8" t="s">
        <v>465</v>
      </c>
      <c r="B13" s="6" t="s">
        <v>3067</v>
      </c>
      <c r="C13" s="99" t="str">
        <f>VLOOKUP($B13,Concepts!$C$9:$R$536,13,FALSE)</f>
        <v>Passport number of director or prescribed officer</v>
      </c>
      <c r="D13" s="79" t="s">
        <v>2671</v>
      </c>
      <c r="E13" s="8"/>
      <c r="F13" s="80"/>
      <c r="G13" s="8"/>
      <c r="H13" s="8"/>
      <c r="I13" s="8"/>
    </row>
    <row r="14" spans="1:9" s="81" customFormat="1" x14ac:dyDescent="0.25">
      <c r="A14" s="8" t="s">
        <v>464</v>
      </c>
      <c r="B14" s="6" t="s">
        <v>441</v>
      </c>
      <c r="C14" s="99" t="str">
        <f>VLOOKUP($B14,Concepts!$C$9:$R$536,13,FALSE)</f>
        <v>Status of director or prescribed officer</v>
      </c>
      <c r="D14" s="79"/>
      <c r="E14" s="8"/>
      <c r="F14" s="8"/>
      <c r="G14" s="8"/>
      <c r="H14" s="8"/>
      <c r="I14" s="8"/>
    </row>
    <row r="15" spans="1:9" s="81" customFormat="1" x14ac:dyDescent="0.25">
      <c r="A15" s="8" t="s">
        <v>464</v>
      </c>
      <c r="B15" s="6" t="s">
        <v>2794</v>
      </c>
      <c r="C15" s="99" t="str">
        <f>VLOOKUP($B15,Concepts!$C$9:$R$536,13,FALSE)</f>
        <v>Executive or non-executive</v>
      </c>
      <c r="D15" s="79"/>
      <c r="E15" s="8"/>
      <c r="F15" s="8"/>
      <c r="G15" s="8"/>
      <c r="H15" s="8"/>
      <c r="I15" s="8"/>
    </row>
    <row r="16" spans="1:9" s="81" customFormat="1" x14ac:dyDescent="0.25">
      <c r="A16" s="8" t="s">
        <v>465</v>
      </c>
      <c r="B16" s="6" t="s">
        <v>3058</v>
      </c>
      <c r="C16" s="99" t="str">
        <f>VLOOKUP($B16,Concepts!$C$9:$R$536,13,FALSE)</f>
        <v>Member of audit committee</v>
      </c>
      <c r="D16" s="79"/>
      <c r="E16" s="8"/>
      <c r="F16" s="8"/>
      <c r="G16" s="8"/>
      <c r="H16" s="8"/>
      <c r="I16" s="8"/>
    </row>
    <row r="17" spans="1:9" s="81" customFormat="1" x14ac:dyDescent="0.25">
      <c r="A17" s="8" t="s">
        <v>465</v>
      </c>
      <c r="B17" s="6" t="s">
        <v>3059</v>
      </c>
      <c r="C17" s="99" t="str">
        <f>VLOOKUP($B17,Concepts!$C$9:$R$536,13,FALSE)</f>
        <v>Member of social and ethics committee</v>
      </c>
      <c r="D17" s="79"/>
      <c r="E17" s="8"/>
      <c r="F17" s="8"/>
      <c r="G17" s="8"/>
      <c r="H17" s="8"/>
      <c r="I17" s="8"/>
    </row>
    <row r="18" spans="1:9" s="81" customFormat="1" x14ac:dyDescent="0.25">
      <c r="A18" s="8" t="s">
        <v>465</v>
      </c>
      <c r="B18" s="6" t="s">
        <v>340</v>
      </c>
      <c r="C18" s="99" t="str">
        <f>VLOOKUP($B18,Concepts!$C$9:$R$536,13,FALSE)</f>
        <v>Services to company</v>
      </c>
      <c r="D18" s="79"/>
      <c r="E18" s="8"/>
      <c r="F18" s="8"/>
      <c r="G18" s="8"/>
      <c r="H18" s="8"/>
      <c r="I18" s="8"/>
    </row>
    <row r="19" spans="1:9" s="81" customFormat="1" x14ac:dyDescent="0.25">
      <c r="A19" s="8" t="s">
        <v>465</v>
      </c>
      <c r="B19" s="6" t="s">
        <v>341</v>
      </c>
      <c r="C19" s="99" t="str">
        <f>VLOOKUP($B19,Concepts!$C$9:$R$536,13,FALSE)</f>
        <v>Services to other group companies</v>
      </c>
      <c r="D19" s="79"/>
      <c r="E19" s="8"/>
      <c r="F19" s="8"/>
      <c r="G19" s="8"/>
      <c r="H19" s="8"/>
      <c r="I19" s="8"/>
    </row>
    <row r="20" spans="1:9" s="81" customFormat="1" x14ac:dyDescent="0.25">
      <c r="A20" s="8" t="s">
        <v>465</v>
      </c>
      <c r="B20" s="6" t="s">
        <v>343</v>
      </c>
      <c r="C20" s="99" t="str">
        <f>VLOOKUP($B20,Concepts!$C$9:$R$536,13,FALSE)</f>
        <v>Services in connection with company or group companies' affairs</v>
      </c>
      <c r="D20" s="79"/>
      <c r="E20" s="8"/>
      <c r="F20" s="8"/>
      <c r="G20" s="8"/>
      <c r="H20" s="8"/>
      <c r="I20" s="8"/>
    </row>
    <row r="21" spans="1:9" s="81" customFormat="1" x14ac:dyDescent="0.25">
      <c r="A21" s="8" t="s">
        <v>465</v>
      </c>
      <c r="B21" s="6" t="s">
        <v>433</v>
      </c>
      <c r="C21" s="53" t="str">
        <f>VLOOKUP($B21,Concepts!$C$9:$R$536,13,FALSE)</f>
        <v>Director's salary</v>
      </c>
      <c r="D21" s="79" t="s">
        <v>424</v>
      </c>
      <c r="E21" s="80"/>
      <c r="F21" s="80"/>
      <c r="G21" s="8"/>
      <c r="H21" s="8"/>
      <c r="I21" s="8"/>
    </row>
    <row r="22" spans="1:9" s="81" customFormat="1" x14ac:dyDescent="0.25">
      <c r="A22" s="8" t="s">
        <v>465</v>
      </c>
      <c r="B22" s="6" t="s">
        <v>435</v>
      </c>
      <c r="C22" s="53" t="str">
        <f>VLOOKUP($B22,Concepts!$C$9:$R$536,13,FALSE)</f>
        <v>Bonuses and performance-related payments</v>
      </c>
      <c r="D22" s="80"/>
      <c r="E22" s="80"/>
      <c r="F22" s="80"/>
      <c r="G22" s="8"/>
      <c r="H22" s="8"/>
      <c r="I22" s="8"/>
    </row>
    <row r="23" spans="1:9" s="81" customFormat="1" x14ac:dyDescent="0.25">
      <c r="A23" s="8" t="s">
        <v>465</v>
      </c>
      <c r="B23" s="6" t="s">
        <v>2935</v>
      </c>
      <c r="C23" s="53" t="str">
        <f>VLOOKUP($B23,Concepts!$C$9:$R$536,13,FALSE)</f>
        <v>Other benefits and costs</v>
      </c>
      <c r="D23" s="80"/>
      <c r="E23" s="80"/>
      <c r="F23" s="80"/>
      <c r="G23" s="8"/>
      <c r="H23" s="8"/>
      <c r="I23" s="8"/>
    </row>
    <row r="24" spans="1:9" s="81" customFormat="1" x14ac:dyDescent="0.25">
      <c r="A24" s="8" t="s">
        <v>465</v>
      </c>
      <c r="B24" s="6" t="s">
        <v>436</v>
      </c>
      <c r="C24" s="54" t="str">
        <f>VLOOKUP($B24,Concepts!$C$9:$R$536,13,FALSE)</f>
        <v>Expense allowances</v>
      </c>
      <c r="D24" s="80"/>
      <c r="E24" s="80"/>
      <c r="F24" s="80"/>
      <c r="G24" s="8"/>
      <c r="H24" s="8"/>
      <c r="I24" s="8"/>
    </row>
    <row r="25" spans="1:9" s="81" customFormat="1" x14ac:dyDescent="0.25">
      <c r="A25" s="8" t="s">
        <v>465</v>
      </c>
      <c r="B25" s="6" t="s">
        <v>438</v>
      </c>
      <c r="C25" s="55" t="str">
        <f>VLOOKUP($B25,Concepts!$C$9:$R$536,13,FALSE)</f>
        <v>Contributions paid under any pension scheme</v>
      </c>
      <c r="D25" s="80"/>
      <c r="E25" s="80"/>
      <c r="F25" s="80"/>
      <c r="G25" s="8"/>
      <c r="H25" s="8"/>
      <c r="I25" s="8"/>
    </row>
    <row r="26" spans="1:9" s="81" customFormat="1" x14ac:dyDescent="0.25">
      <c r="A26" s="8" t="s">
        <v>465</v>
      </c>
      <c r="B26" s="6" t="s">
        <v>437</v>
      </c>
      <c r="C26" s="55" t="str">
        <f>VLOOKUP($B26,Concepts!$C$9:$R$536,13,FALSE)</f>
        <v>Cash incentives</v>
      </c>
      <c r="D26" s="80"/>
      <c r="E26" s="80"/>
      <c r="F26" s="80"/>
      <c r="G26" s="8"/>
      <c r="H26" s="8"/>
      <c r="I26" s="8"/>
    </row>
    <row r="27" spans="1:9" s="81" customFormat="1" x14ac:dyDescent="0.25">
      <c r="A27" s="8" t="s">
        <v>465</v>
      </c>
      <c r="B27" s="6" t="s">
        <v>440</v>
      </c>
      <c r="C27" s="55" t="str">
        <f>VLOOKUP($B27,Concepts!$C$9:$R$536,13,FALSE)</f>
        <v>Value of any option or right given</v>
      </c>
      <c r="D27" s="80"/>
      <c r="E27" s="80"/>
      <c r="F27" s="80"/>
      <c r="G27" s="8"/>
      <c r="H27" s="8"/>
      <c r="I27" s="8"/>
    </row>
    <row r="28" spans="1:9" s="81" customFormat="1" x14ac:dyDescent="0.25">
      <c r="A28" s="8" t="s">
        <v>465</v>
      </c>
      <c r="B28" s="6" t="s">
        <v>439</v>
      </c>
      <c r="C28" s="55" t="str">
        <f>VLOOKUP($B28,Concepts!$C$9:$R$536,13,FALSE)</f>
        <v>Financial assistance for subscription of shares</v>
      </c>
      <c r="D28" s="80"/>
      <c r="E28" s="80"/>
      <c r="F28" s="80"/>
      <c r="G28" s="8"/>
      <c r="H28" s="8"/>
      <c r="I28" s="8"/>
    </row>
    <row r="29" spans="1:9" s="81" customFormat="1" x14ac:dyDescent="0.25">
      <c r="A29" s="8" t="s">
        <v>465</v>
      </c>
      <c r="B29" s="6" t="s">
        <v>460</v>
      </c>
      <c r="C29" s="55" t="str">
        <f>VLOOKUP($B29,Concepts!$C$9:$R$536,13,FALSE)</f>
        <v>Loans given by company</v>
      </c>
      <c r="D29" s="80"/>
      <c r="E29" s="80"/>
      <c r="F29" s="80"/>
      <c r="G29" s="8"/>
      <c r="H29" s="8"/>
      <c r="I29" s="8"/>
    </row>
    <row r="30" spans="1:9" s="81" customFormat="1" x14ac:dyDescent="0.25">
      <c r="A30" s="8" t="s">
        <v>465</v>
      </c>
      <c r="B30" s="6" t="s">
        <v>459</v>
      </c>
      <c r="C30" s="55" t="str">
        <f>VLOOKUP($B30,Concepts!$C$9:$R$536,13,FALSE)</f>
        <v>Fringe benefits [abstract]</v>
      </c>
      <c r="D30" s="80"/>
      <c r="E30" s="80"/>
      <c r="F30" s="80"/>
      <c r="G30" s="8"/>
      <c r="H30" s="8"/>
      <c r="I30" s="8"/>
    </row>
    <row r="31" spans="1:9" s="81" customFormat="1" x14ac:dyDescent="0.25">
      <c r="A31" s="8" t="s">
        <v>465</v>
      </c>
      <c r="B31" s="6" t="s">
        <v>456</v>
      </c>
      <c r="C31" s="56" t="str">
        <f>VLOOKUP($B31,Concepts!$C$9:$R$536,13,FALSE)</f>
        <v>Interest-free loans</v>
      </c>
      <c r="D31" s="80"/>
      <c r="E31" s="80"/>
      <c r="F31" s="80"/>
      <c r="G31" s="8"/>
      <c r="H31" s="8"/>
      <c r="I31" s="8"/>
    </row>
    <row r="32" spans="1:9" s="81" customFormat="1" x14ac:dyDescent="0.25">
      <c r="A32" s="8" t="s">
        <v>465</v>
      </c>
      <c r="B32" s="6" t="s">
        <v>457</v>
      </c>
      <c r="C32" s="56" t="str">
        <f>VLOOKUP($B32,Concepts!$C$9:$R$536,13,FALSE)</f>
        <v>Other benefits</v>
      </c>
      <c r="D32" s="80"/>
      <c r="E32" s="80"/>
      <c r="F32" s="80"/>
      <c r="G32" s="8"/>
      <c r="H32" s="8"/>
      <c r="I32" s="8"/>
    </row>
    <row r="33" spans="1:9" s="81" customFormat="1" x14ac:dyDescent="0.25">
      <c r="A33" s="8" t="s">
        <v>465</v>
      </c>
      <c r="B33" s="6" t="s">
        <v>344</v>
      </c>
      <c r="C33" s="99" t="str">
        <f>VLOOKUP($B33,Concepts!$C$9:$R$536,13,FALSE)</f>
        <v>Pensions paid or payable</v>
      </c>
      <c r="D33" s="79"/>
      <c r="E33" s="8"/>
      <c r="F33" s="8"/>
      <c r="G33" s="8"/>
      <c r="H33" s="8"/>
      <c r="I33" s="8"/>
    </row>
    <row r="34" spans="1:9" s="81" customFormat="1" x14ac:dyDescent="0.25">
      <c r="A34" s="8" t="s">
        <v>465</v>
      </c>
      <c r="B34" s="6" t="s">
        <v>345</v>
      </c>
      <c r="C34" s="99" t="str">
        <f>VLOOKUP($B34,Concepts!$C$9:$R$536,13,FALSE)</f>
        <v>Amounts paid or payable to pension scheme</v>
      </c>
      <c r="D34" s="79"/>
      <c r="E34" s="8"/>
      <c r="F34" s="8"/>
      <c r="G34" s="8"/>
      <c r="H34" s="8"/>
      <c r="I34" s="8"/>
    </row>
    <row r="35" spans="1:9" s="81" customFormat="1" x14ac:dyDescent="0.25">
      <c r="A35" s="8" t="s">
        <v>465</v>
      </c>
      <c r="B35" s="6" t="s">
        <v>342</v>
      </c>
      <c r="C35" s="99" t="str">
        <f>VLOOKUP($B35,Concepts!$C$9:$R$536,13,FALSE)</f>
        <v>Compensation for loss of office</v>
      </c>
      <c r="D35" s="79"/>
      <c r="E35" s="8"/>
      <c r="F35" s="8"/>
      <c r="G35" s="8"/>
      <c r="H35" s="8"/>
      <c r="I35" s="8"/>
    </row>
    <row r="36" spans="1:9" s="81" customFormat="1" x14ac:dyDescent="0.25">
      <c r="A36" s="8" t="s">
        <v>465</v>
      </c>
      <c r="B36" s="6" t="s">
        <v>322</v>
      </c>
      <c r="C36" s="99" t="str">
        <f>VLOOKUP($B36,Concepts!$C$9:$R$536,13,FALSE)</f>
        <v>Director's remuneration</v>
      </c>
      <c r="D36" s="79"/>
      <c r="E36" s="8" t="s">
        <v>346</v>
      </c>
      <c r="F36" s="8"/>
      <c r="G36" s="8"/>
      <c r="H36" s="8"/>
      <c r="I36" s="8"/>
    </row>
    <row r="37" spans="1:9" s="81" customFormat="1" x14ac:dyDescent="0.25">
      <c r="A37" s="8" t="s">
        <v>465</v>
      </c>
      <c r="B37" s="6" t="s">
        <v>347</v>
      </c>
      <c r="C37" s="73" t="str">
        <f>VLOOKUP($B37,Concepts!$C$9:$R$536,13,FALSE)</f>
        <v>Securities in company issued to director or prescribed officer [abstract]</v>
      </c>
      <c r="D37" s="79"/>
      <c r="E37" s="8"/>
      <c r="F37" s="8"/>
      <c r="G37" s="8"/>
      <c r="H37" s="8"/>
      <c r="I37" s="8"/>
    </row>
    <row r="38" spans="1:9" s="81" customFormat="1" x14ac:dyDescent="0.25">
      <c r="A38" s="8" t="s">
        <v>465</v>
      </c>
      <c r="B38" s="6" t="s">
        <v>348</v>
      </c>
      <c r="C38" s="87" t="str">
        <f>VLOOKUP($B38,Concepts!$C$9:$R$536,13,FALSE)</f>
        <v>Securities in company issued to director or prescribed officer [table]</v>
      </c>
      <c r="D38" s="79"/>
      <c r="E38" s="8"/>
      <c r="F38" s="8"/>
      <c r="G38" s="8"/>
      <c r="H38" s="8"/>
      <c r="I38" s="8"/>
    </row>
    <row r="39" spans="1:9" s="81" customFormat="1" x14ac:dyDescent="0.25">
      <c r="A39" s="8" t="s">
        <v>465</v>
      </c>
      <c r="B39" s="6" t="s">
        <v>332</v>
      </c>
      <c r="C39" s="99" t="str">
        <f>VLOOKUP($B39,Concepts!$C$9:$R$536,13,FALSE)</f>
        <v>Director or prescribed officer identification [axis]</v>
      </c>
      <c r="D39" s="79"/>
      <c r="E39" s="8"/>
      <c r="F39" s="8"/>
      <c r="G39" s="8"/>
      <c r="H39" s="8"/>
      <c r="I39" s="8"/>
    </row>
    <row r="40" spans="1:9" s="81" customFormat="1" x14ac:dyDescent="0.25">
      <c r="A40" s="8" t="s">
        <v>465</v>
      </c>
      <c r="B40" s="6" t="s">
        <v>349</v>
      </c>
      <c r="C40" s="87" t="str">
        <f>VLOOKUP($B40,Concepts!$C$9:$R$536,13,FALSE)</f>
        <v>Securities in company issued to director or prescribed officer [line items]</v>
      </c>
      <c r="D40" s="79"/>
      <c r="E40" s="8"/>
      <c r="F40" s="8"/>
      <c r="G40" s="8"/>
      <c r="H40" s="8"/>
      <c r="I40" s="8"/>
    </row>
    <row r="41" spans="1:9" s="81" customFormat="1" x14ac:dyDescent="0.25">
      <c r="A41" s="8" t="s">
        <v>465</v>
      </c>
      <c r="B41" s="6" t="s">
        <v>2791</v>
      </c>
      <c r="C41" s="99" t="str">
        <f>VLOOKUP($B41,Concepts!$C$9:$R$536,13,FALSE)</f>
        <v>Name of director or prescribed officer</v>
      </c>
      <c r="D41" s="79"/>
      <c r="E41" s="8"/>
      <c r="F41" s="8"/>
      <c r="G41" s="8"/>
      <c r="H41" s="8"/>
      <c r="I41" s="8"/>
    </row>
    <row r="42" spans="1:9" s="81" customFormat="1" x14ac:dyDescent="0.25">
      <c r="A42" s="8" t="s">
        <v>465</v>
      </c>
      <c r="B42" s="6" t="s">
        <v>2793</v>
      </c>
      <c r="C42" s="99" t="str">
        <f>VLOOKUP($B42,Concepts!$C$9:$R$536,13,FALSE)</f>
        <v>Nationality of director or prescribed officer</v>
      </c>
      <c r="D42" s="79"/>
      <c r="E42" s="8"/>
      <c r="F42" s="8"/>
      <c r="G42" s="8"/>
      <c r="H42" s="8"/>
      <c r="I42" s="8"/>
    </row>
    <row r="43" spans="1:9" s="81" customFormat="1" x14ac:dyDescent="0.25">
      <c r="A43" s="8" t="s">
        <v>464</v>
      </c>
      <c r="B43" s="6" t="s">
        <v>441</v>
      </c>
      <c r="C43" s="99" t="str">
        <f>VLOOKUP($B43,Concepts!$C$9:$R$536,13,FALSE)</f>
        <v>Status of director or prescribed officer</v>
      </c>
      <c r="D43" s="79"/>
      <c r="E43" s="8"/>
      <c r="F43" s="8"/>
      <c r="G43" s="8"/>
      <c r="H43" s="8"/>
      <c r="I43" s="8"/>
    </row>
    <row r="44" spans="1:9" s="81" customFormat="1" x14ac:dyDescent="0.25">
      <c r="A44" s="8" t="s">
        <v>465</v>
      </c>
      <c r="B44" s="6" t="s">
        <v>350</v>
      </c>
      <c r="C44" s="99" t="str">
        <f>VLOOKUP($B44,Concepts!$C$9:$R$536,13,FALSE)</f>
        <v>Class of securities issued</v>
      </c>
      <c r="D44" s="79"/>
      <c r="E44" s="8"/>
      <c r="F44" s="8"/>
      <c r="G44" s="8"/>
      <c r="H44" s="8"/>
      <c r="I44" s="8"/>
    </row>
    <row r="45" spans="1:9" s="81" customFormat="1" x14ac:dyDescent="0.25">
      <c r="A45" s="8" t="s">
        <v>465</v>
      </c>
      <c r="B45" s="6" t="s">
        <v>2936</v>
      </c>
      <c r="C45" s="99" t="str">
        <f>VLOOKUP($B45,Concepts!$C$9:$R$536,13,FALSE)</f>
        <v>Number of securities issued</v>
      </c>
      <c r="D45" s="79"/>
      <c r="E45" s="8"/>
      <c r="F45" s="8"/>
      <c r="G45" s="8"/>
      <c r="H45" s="8"/>
      <c r="I45" s="8"/>
    </row>
    <row r="46" spans="1:9" s="81" customFormat="1" x14ac:dyDescent="0.25">
      <c r="A46" s="8" t="s">
        <v>465</v>
      </c>
      <c r="B46" s="6" t="s">
        <v>351</v>
      </c>
      <c r="C46" s="99" t="str">
        <f>VLOOKUP($B46,Concepts!$C$9:$R$536,13,FALSE)</f>
        <v>Consideration received for securities</v>
      </c>
      <c r="D46" s="79"/>
      <c r="E46" s="8"/>
      <c r="F46" s="8"/>
      <c r="G46" s="8"/>
      <c r="H46" s="8"/>
      <c r="I46" s="8"/>
    </row>
    <row r="47" spans="1:9" x14ac:dyDescent="0.25">
      <c r="A47" s="6" t="s">
        <v>465</v>
      </c>
      <c r="B47" s="6" t="s">
        <v>352</v>
      </c>
      <c r="C47" s="70" t="str">
        <f>VLOOKUP($B47,Concepts!$C$9:$R$536,13,FALSE)</f>
        <v>Disclosure of details of service contracts of current directors and prescribed officers in company [text block]</v>
      </c>
      <c r="D47" s="76"/>
      <c r="E47" s="6"/>
      <c r="F47" s="6"/>
      <c r="G47" s="8"/>
      <c r="H47" s="8"/>
      <c r="I47" s="8"/>
    </row>
    <row r="50" spans="2:2" x14ac:dyDescent="0.25">
      <c r="B50" s="100"/>
    </row>
    <row r="51" spans="2:2" x14ac:dyDescent="0.25">
      <c r="B51" s="100"/>
    </row>
    <row r="52" spans="2:2" x14ac:dyDescent="0.25">
      <c r="B52" s="100"/>
    </row>
    <row r="74" spans="1:3" x14ac:dyDescent="0.25">
      <c r="B74" s="100"/>
    </row>
    <row r="75" spans="1:3" x14ac:dyDescent="0.25">
      <c r="B75" s="100"/>
    </row>
    <row r="76" spans="1:3" x14ac:dyDescent="0.25">
      <c r="B76" s="100"/>
      <c r="C76" s="100"/>
    </row>
    <row r="77" spans="1:3" x14ac:dyDescent="0.25">
      <c r="B77" s="32"/>
      <c r="C77" s="100"/>
    </row>
    <row r="78" spans="1:3" x14ac:dyDescent="0.25">
      <c r="B78" s="100"/>
      <c r="C78" s="100"/>
    </row>
    <row r="79" spans="1:3" x14ac:dyDescent="0.25">
      <c r="A79" s="100"/>
      <c r="B79" s="100"/>
    </row>
    <row r="80" spans="1:3" x14ac:dyDescent="0.25">
      <c r="B80" s="100"/>
    </row>
    <row r="81" spans="1:3" x14ac:dyDescent="0.25">
      <c r="B81" s="100"/>
    </row>
    <row r="82" spans="1:3" x14ac:dyDescent="0.25">
      <c r="A82" s="100"/>
      <c r="B82" s="100"/>
      <c r="C82" s="100"/>
    </row>
    <row r="83" spans="1:3" x14ac:dyDescent="0.25">
      <c r="B83" s="100"/>
    </row>
    <row r="84" spans="1:3" x14ac:dyDescent="0.25">
      <c r="B84" s="100"/>
    </row>
    <row r="85" spans="1:3" x14ac:dyDescent="0.25">
      <c r="B85" s="100"/>
    </row>
    <row r="86" spans="1:3" x14ac:dyDescent="0.25">
      <c r="B86" s="100"/>
    </row>
    <row r="88" spans="1:3" x14ac:dyDescent="0.25">
      <c r="B88" s="100"/>
    </row>
    <row r="89" spans="1:3" x14ac:dyDescent="0.25">
      <c r="B89" s="100"/>
    </row>
    <row r="90" spans="1:3" x14ac:dyDescent="0.25">
      <c r="B90" s="100"/>
    </row>
  </sheetData>
  <mergeCells count="1">
    <mergeCell ref="G3:H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8"/>
  <sheetViews>
    <sheetView zoomScaleNormal="100" workbookViewId="0"/>
  </sheetViews>
  <sheetFormatPr defaultRowHeight="15" x14ac:dyDescent="0.25"/>
  <cols>
    <col min="1" max="1" width="12.5703125" style="78" bestFit="1" customWidth="1"/>
    <col min="2" max="2" width="71.42578125" style="78" bestFit="1" customWidth="1"/>
    <col min="3" max="3" width="75.42578125" style="78" bestFit="1" customWidth="1"/>
    <col min="4" max="6" width="26.140625" style="78" customWidth="1"/>
    <col min="7" max="7" width="28.140625" style="78" bestFit="1" customWidth="1"/>
    <col min="8" max="8" width="9.140625" style="78"/>
    <col min="9" max="9" width="15" style="78" bestFit="1" customWidth="1"/>
    <col min="10" max="16384" width="9.140625" style="78"/>
  </cols>
  <sheetData>
    <row r="1" spans="1:9" x14ac:dyDescent="0.25">
      <c r="A1" s="84" t="s">
        <v>0</v>
      </c>
      <c r="B1" s="2" t="s">
        <v>356</v>
      </c>
      <c r="G1" s="78" t="s">
        <v>1</v>
      </c>
    </row>
    <row r="2" spans="1:9" x14ac:dyDescent="0.25">
      <c r="A2" s="84" t="s">
        <v>2</v>
      </c>
      <c r="B2" s="2" t="s">
        <v>3671</v>
      </c>
      <c r="C2" s="4"/>
      <c r="D2" s="4"/>
      <c r="E2" s="4"/>
      <c r="F2" s="4"/>
      <c r="G2" s="78" t="s">
        <v>1</v>
      </c>
    </row>
    <row r="3" spans="1:9" x14ac:dyDescent="0.25">
      <c r="A3" s="84" t="s">
        <v>3</v>
      </c>
      <c r="B3" s="2" t="s">
        <v>3670</v>
      </c>
      <c r="G3" s="113" t="s">
        <v>148</v>
      </c>
      <c r="H3" s="114"/>
    </row>
    <row r="4" spans="1:9" x14ac:dyDescent="0.25">
      <c r="A4" s="86" t="s">
        <v>4</v>
      </c>
      <c r="B4" s="86" t="s">
        <v>5</v>
      </c>
      <c r="C4" s="86" t="s">
        <v>6</v>
      </c>
      <c r="D4" s="86" t="s">
        <v>30</v>
      </c>
      <c r="E4" s="86" t="s">
        <v>43</v>
      </c>
      <c r="F4" s="86" t="s">
        <v>26</v>
      </c>
      <c r="G4" s="86" t="s">
        <v>2806</v>
      </c>
      <c r="H4" s="86" t="s">
        <v>2807</v>
      </c>
      <c r="I4" s="5" t="s">
        <v>3689</v>
      </c>
    </row>
    <row r="5" spans="1:9" x14ac:dyDescent="0.25">
      <c r="A5" s="6" t="s">
        <v>465</v>
      </c>
      <c r="B5" s="6" t="s">
        <v>357</v>
      </c>
      <c r="C5" s="6" t="str">
        <f>VLOOKUP($B5,Concepts!$C$9:$R$536,13,FALSE)</f>
        <v>Disclosure of corporate governance [text block]</v>
      </c>
      <c r="D5" s="76"/>
      <c r="E5" s="6"/>
      <c r="F5" s="6"/>
      <c r="G5" s="76"/>
      <c r="H5" s="76"/>
      <c r="I5" s="76"/>
    </row>
    <row r="6" spans="1:9" x14ac:dyDescent="0.25">
      <c r="A6" s="6" t="s">
        <v>465</v>
      </c>
      <c r="B6" s="6" t="s">
        <v>388</v>
      </c>
      <c r="C6" s="32" t="str">
        <f>VLOOKUP($B6,Concepts!$C$9:$R$536,13,FALSE)</f>
        <v>Disclosure of compliance with King Code [text block]</v>
      </c>
      <c r="D6" s="76"/>
      <c r="E6" s="6"/>
      <c r="F6" s="6"/>
      <c r="G6" s="76"/>
      <c r="H6" s="76"/>
      <c r="I6" s="76"/>
    </row>
    <row r="7" spans="1:9" x14ac:dyDescent="0.25">
      <c r="A7" s="6" t="s">
        <v>465</v>
      </c>
      <c r="B7" s="6" t="s">
        <v>389</v>
      </c>
      <c r="C7" s="96" t="str">
        <f>VLOOKUP($B7,Concepts!$C$9:$R$536,13,FALSE)</f>
        <v>Disclosure of King Code principles application [text block]</v>
      </c>
      <c r="D7" s="76"/>
      <c r="E7" s="6"/>
      <c r="F7" s="6"/>
      <c r="G7" s="79"/>
      <c r="H7" s="76"/>
      <c r="I7" s="76"/>
    </row>
    <row r="8" spans="1:9" x14ac:dyDescent="0.25">
      <c r="A8" s="6" t="s">
        <v>465</v>
      </c>
      <c r="B8" s="6" t="s">
        <v>414</v>
      </c>
      <c r="C8" s="96" t="str">
        <f>VLOOKUP($B8,Concepts!$C$9:$R$536,13,FALSE)</f>
        <v>Disclosure of non-compliance with King Code [text block]</v>
      </c>
      <c r="D8" s="76"/>
      <c r="E8" s="6"/>
      <c r="F8" s="6"/>
      <c r="G8" s="79"/>
      <c r="H8" s="76"/>
      <c r="I8" s="76"/>
    </row>
    <row r="9" spans="1:9" x14ac:dyDescent="0.25">
      <c r="A9" s="6" t="s">
        <v>465</v>
      </c>
      <c r="B9" s="6" t="s">
        <v>390</v>
      </c>
      <c r="C9" s="70" t="str">
        <f>VLOOKUP($B9,Concepts!$C$9:$R$536,13,FALSE)</f>
        <v>Disclosure of boards and directors [text block]</v>
      </c>
      <c r="D9" s="76"/>
      <c r="E9" s="6"/>
      <c r="F9" s="6"/>
      <c r="G9" s="79"/>
      <c r="H9" s="76"/>
      <c r="I9" s="76"/>
    </row>
    <row r="10" spans="1:9" x14ac:dyDescent="0.25">
      <c r="A10" s="6" t="s">
        <v>465</v>
      </c>
      <c r="B10" s="6" t="s">
        <v>418</v>
      </c>
      <c r="C10" s="96" t="str">
        <f>VLOOKUP($B10,Concepts!$C$9:$R$536,13,FALSE)</f>
        <v>Disclosure of role and function of board [text block]</v>
      </c>
      <c r="D10" s="76"/>
      <c r="E10" s="6"/>
      <c r="F10" s="6"/>
      <c r="G10" s="79"/>
      <c r="H10" s="76"/>
      <c r="I10" s="76"/>
    </row>
    <row r="11" spans="1:9" x14ac:dyDescent="0.25">
      <c r="A11" s="6" t="s">
        <v>465</v>
      </c>
      <c r="B11" s="6" t="s">
        <v>415</v>
      </c>
      <c r="C11" s="96" t="str">
        <f>VLOOKUP($B11,Concepts!$C$9:$R$536,13,FALSE)</f>
        <v>Disclosure of board's composition [text block]</v>
      </c>
      <c r="D11" s="76"/>
      <c r="E11" s="6"/>
      <c r="F11" s="6"/>
      <c r="G11" s="8"/>
      <c r="H11" s="8"/>
      <c r="I11" s="8"/>
    </row>
    <row r="12" spans="1:9" s="81" customFormat="1" x14ac:dyDescent="0.25">
      <c r="A12" s="8" t="s">
        <v>465</v>
      </c>
      <c r="B12" s="6" t="s">
        <v>416</v>
      </c>
      <c r="C12" s="87" t="str">
        <f>VLOOKUP($B12,Concepts!$C$9:$R$536,13,FALSE)</f>
        <v>Disclosure of board's appointment process [text block]</v>
      </c>
      <c r="D12" s="79"/>
      <c r="E12" s="8"/>
      <c r="F12" s="8"/>
      <c r="G12" s="8"/>
      <c r="H12" s="8"/>
      <c r="I12" s="8"/>
    </row>
    <row r="13" spans="1:9" s="81" customFormat="1" x14ac:dyDescent="0.25">
      <c r="A13" s="8" t="s">
        <v>465</v>
      </c>
      <c r="B13" s="6" t="s">
        <v>391</v>
      </c>
      <c r="C13" s="87" t="str">
        <f>VLOOKUP($B13,Concepts!$C$9:$R$536,13,FALSE)</f>
        <v>Disclosure of director development [text block]</v>
      </c>
      <c r="D13" s="79"/>
      <c r="E13" s="8"/>
      <c r="F13" s="8"/>
      <c r="G13" s="8"/>
      <c r="H13" s="8"/>
      <c r="I13" s="8"/>
    </row>
    <row r="14" spans="1:9" s="81" customFormat="1" x14ac:dyDescent="0.25">
      <c r="A14" s="8" t="s">
        <v>465</v>
      </c>
      <c r="B14" s="6" t="s">
        <v>392</v>
      </c>
      <c r="C14" s="87" t="str">
        <f>VLOOKUP($B14,Concepts!$C$9:$R$536,13,FALSE)</f>
        <v>Disclosure of performance assessment [text block]</v>
      </c>
      <c r="D14" s="79"/>
      <c r="E14" s="8"/>
      <c r="F14" s="8"/>
      <c r="G14" s="8"/>
      <c r="H14" s="8"/>
      <c r="I14" s="8"/>
    </row>
    <row r="15" spans="1:9" s="81" customFormat="1" x14ac:dyDescent="0.25">
      <c r="A15" s="8" t="s">
        <v>465</v>
      </c>
      <c r="B15" s="6" t="s">
        <v>393</v>
      </c>
      <c r="C15" s="87" t="str">
        <f>VLOOKUP($B15,Concepts!$C$9:$R$536,13,FALSE)</f>
        <v>Disclosure of board committees [text block]</v>
      </c>
      <c r="D15" s="79"/>
      <c r="E15" s="8"/>
      <c r="F15" s="8"/>
      <c r="G15" s="8"/>
      <c r="H15" s="8"/>
      <c r="I15" s="8"/>
    </row>
    <row r="16" spans="1:9" s="81" customFormat="1" x14ac:dyDescent="0.25">
      <c r="A16" s="8" t="s">
        <v>465</v>
      </c>
      <c r="B16" s="6" t="s">
        <v>394</v>
      </c>
      <c r="C16" s="87" t="str">
        <f>VLOOKUP($B16,Concepts!$C$9:$R$536,13,FALSE)</f>
        <v>Disclosure of group boards [text block]</v>
      </c>
      <c r="D16" s="79"/>
      <c r="E16" s="8"/>
      <c r="F16" s="8"/>
      <c r="G16" s="8"/>
      <c r="H16" s="8"/>
      <c r="I16" s="8"/>
    </row>
    <row r="17" spans="1:9" s="81" customFormat="1" x14ac:dyDescent="0.25">
      <c r="A17" s="8" t="s">
        <v>465</v>
      </c>
      <c r="B17" s="6" t="s">
        <v>461</v>
      </c>
      <c r="C17" s="73" t="str">
        <f>VLOOKUP($B17,Concepts!$C$9:$R$536,13,FALSE)</f>
        <v>Disclosure of governance of company secretary position [text block]</v>
      </c>
      <c r="D17" s="79"/>
      <c r="E17" s="8"/>
      <c r="F17" s="8"/>
      <c r="G17" s="8"/>
      <c r="H17" s="8"/>
      <c r="I17" s="8"/>
    </row>
    <row r="18" spans="1:9" s="81" customFormat="1" x14ac:dyDescent="0.25">
      <c r="A18" s="8" t="s">
        <v>465</v>
      </c>
      <c r="B18" s="6" t="s">
        <v>395</v>
      </c>
      <c r="C18" s="73" t="str">
        <f>VLOOKUP($B18,Concepts!$C$9:$R$536,13,FALSE)</f>
        <v>Disclosure of corporate citizenship [text block]</v>
      </c>
      <c r="D18" s="79"/>
      <c r="E18" s="8"/>
      <c r="F18" s="8"/>
      <c r="G18" s="8"/>
      <c r="H18" s="8"/>
      <c r="I18" s="8"/>
    </row>
    <row r="19" spans="1:9" s="81" customFormat="1" x14ac:dyDescent="0.25">
      <c r="A19" s="8" t="s">
        <v>465</v>
      </c>
      <c r="B19" s="6" t="s">
        <v>2787</v>
      </c>
      <c r="C19" s="73" t="str">
        <f>VLOOKUP($B19,Concepts!$C$9:$R$536,13,FALSE)</f>
        <v>Disclosure of remuneration committee [text block]</v>
      </c>
      <c r="D19" s="79"/>
      <c r="E19" s="8"/>
      <c r="F19" s="8"/>
      <c r="G19" s="8"/>
      <c r="H19" s="8"/>
      <c r="I19" s="8"/>
    </row>
    <row r="20" spans="1:9" s="81" customFormat="1" x14ac:dyDescent="0.25">
      <c r="A20" s="8" t="s">
        <v>465</v>
      </c>
      <c r="B20" s="6" t="s">
        <v>396</v>
      </c>
      <c r="C20" s="73" t="str">
        <f>VLOOKUP($B20,Concepts!$C$9:$R$536,13,FALSE)</f>
        <v>Disclosure of audit committees [text block]</v>
      </c>
      <c r="D20" s="79"/>
      <c r="E20" s="8"/>
      <c r="F20" s="8"/>
      <c r="G20" s="76" t="s">
        <v>2808</v>
      </c>
      <c r="H20" s="8">
        <v>94</v>
      </c>
      <c r="I20" s="8"/>
    </row>
    <row r="21" spans="1:9" s="81" customFormat="1" x14ac:dyDescent="0.25">
      <c r="A21" s="8" t="s">
        <v>465</v>
      </c>
      <c r="B21" s="6" t="s">
        <v>417</v>
      </c>
      <c r="C21" s="87" t="str">
        <f>VLOOKUP($B21,Concepts!$C$9:$R$536,13,FALSE)</f>
        <v>Disclosure of membership and resources of audit committee [text block]</v>
      </c>
      <c r="D21" s="79"/>
      <c r="E21" s="8"/>
      <c r="F21" s="8"/>
      <c r="G21" s="8"/>
      <c r="H21" s="8"/>
      <c r="I21" s="8"/>
    </row>
    <row r="22" spans="1:9" s="81" customFormat="1" x14ac:dyDescent="0.25">
      <c r="A22" s="8" t="s">
        <v>465</v>
      </c>
      <c r="B22" s="6" t="s">
        <v>419</v>
      </c>
      <c r="C22" s="87" t="str">
        <f>VLOOKUP($B22,Concepts!$C$9:$R$536,13,FALSE)</f>
        <v>Disclosure of responsibilities of audit committee [text block]</v>
      </c>
      <c r="D22" s="79"/>
      <c r="E22" s="8"/>
      <c r="F22" s="8"/>
      <c r="G22" s="8"/>
      <c r="H22" s="8"/>
      <c r="I22" s="8"/>
    </row>
    <row r="23" spans="1:9" s="81" customFormat="1" x14ac:dyDescent="0.25">
      <c r="A23" s="8" t="s">
        <v>465</v>
      </c>
      <c r="B23" s="6" t="s">
        <v>397</v>
      </c>
      <c r="C23" s="87" t="str">
        <f>VLOOKUP($B23,Concepts!$C$9:$R$536,13,FALSE)</f>
        <v>Disclosure of internal assurance providers [text block]</v>
      </c>
      <c r="D23" s="79"/>
      <c r="E23" s="8"/>
      <c r="F23" s="8"/>
      <c r="G23" s="8"/>
      <c r="H23" s="8"/>
      <c r="I23" s="8"/>
    </row>
    <row r="24" spans="1:9" s="81" customFormat="1" x14ac:dyDescent="0.25">
      <c r="A24" s="8" t="s">
        <v>465</v>
      </c>
      <c r="B24" s="6" t="s">
        <v>398</v>
      </c>
      <c r="C24" s="87" t="str">
        <f>VLOOKUP($B24,Concepts!$C$9:$R$536,13,FALSE)</f>
        <v>Disclosure of external assurance providers [text block]</v>
      </c>
      <c r="D24" s="79"/>
      <c r="E24" s="8"/>
      <c r="F24" s="8"/>
      <c r="G24" s="8"/>
      <c r="H24" s="8"/>
      <c r="I24" s="8"/>
    </row>
    <row r="25" spans="1:9" s="81" customFormat="1" x14ac:dyDescent="0.25">
      <c r="A25" s="8" t="s">
        <v>465</v>
      </c>
      <c r="B25" s="6" t="s">
        <v>399</v>
      </c>
      <c r="C25" s="87" t="str">
        <f>VLOOKUP($B25,Concepts!$C$9:$R$536,13,FALSE)</f>
        <v>Disclosure of audit committees reporting [text block]</v>
      </c>
      <c r="D25" s="79"/>
      <c r="E25" s="8"/>
      <c r="F25" s="8"/>
      <c r="G25" s="8"/>
      <c r="H25" s="8"/>
      <c r="I25" s="8"/>
    </row>
    <row r="26" spans="1:9" s="81" customFormat="1" x14ac:dyDescent="0.25">
      <c r="A26" s="8" t="s">
        <v>465</v>
      </c>
      <c r="B26" s="6" t="s">
        <v>400</v>
      </c>
      <c r="C26" s="73" t="str">
        <f>VLOOKUP($B26,Concepts!$C$9:$R$536,13,FALSE)</f>
        <v>Disclosure of risk management [text block]</v>
      </c>
      <c r="D26" s="79"/>
      <c r="E26" s="8"/>
      <c r="F26" s="8"/>
      <c r="G26" s="8"/>
      <c r="H26" s="8"/>
      <c r="I26" s="8"/>
    </row>
    <row r="27" spans="1:9" s="81" customFormat="1" x14ac:dyDescent="0.25">
      <c r="A27" s="8" t="s">
        <v>465</v>
      </c>
      <c r="B27" s="6" t="s">
        <v>401</v>
      </c>
      <c r="C27" s="87" t="str">
        <f>VLOOKUP($B27,Concepts!$C$9:$R$536,13,FALSE)</f>
        <v>Disclosure  of responsibility for risk management [text block]</v>
      </c>
      <c r="D27" s="80"/>
      <c r="E27" s="80"/>
      <c r="F27" s="80"/>
      <c r="G27" s="8"/>
      <c r="H27" s="8"/>
      <c r="I27" s="8"/>
    </row>
    <row r="28" spans="1:9" s="81" customFormat="1" x14ac:dyDescent="0.25">
      <c r="A28" s="8" t="s">
        <v>465</v>
      </c>
      <c r="B28" s="6" t="s">
        <v>2917</v>
      </c>
      <c r="C28" s="87" t="str">
        <f>VLOOKUP($B28,Concepts!$C$9:$R$536,13,FALSE)</f>
        <v>Disclosure of risk assessment [text block]</v>
      </c>
      <c r="D28" s="80"/>
      <c r="E28" s="80"/>
      <c r="F28" s="80"/>
      <c r="G28" s="8"/>
      <c r="H28" s="8"/>
      <c r="I28" s="8"/>
    </row>
    <row r="29" spans="1:9" s="81" customFormat="1" x14ac:dyDescent="0.25">
      <c r="A29" s="8" t="s">
        <v>465</v>
      </c>
      <c r="B29" s="6" t="s">
        <v>402</v>
      </c>
      <c r="C29" s="87" t="str">
        <f>VLOOKUP($B29,Concepts!$C$9:$R$536,13,FALSE)</f>
        <v>Disclosure of risk identification [text block]</v>
      </c>
      <c r="D29" s="80"/>
      <c r="E29" s="80"/>
      <c r="F29" s="80"/>
      <c r="G29" s="8"/>
      <c r="H29" s="8"/>
      <c r="I29" s="8"/>
    </row>
    <row r="30" spans="1:9" s="81" customFormat="1" x14ac:dyDescent="0.25">
      <c r="A30" s="8" t="s">
        <v>465</v>
      </c>
      <c r="B30" s="6" t="s">
        <v>403</v>
      </c>
      <c r="C30" s="87" t="str">
        <f>VLOOKUP($B30,Concepts!$C$9:$R$536,13,FALSE)</f>
        <v>Disclosure of risk quantification and response [text block]</v>
      </c>
      <c r="D30" s="80"/>
      <c r="E30" s="80"/>
      <c r="F30" s="80"/>
      <c r="G30" s="8"/>
      <c r="H30" s="8"/>
      <c r="I30" s="8"/>
    </row>
    <row r="31" spans="1:9" s="81" customFormat="1" x14ac:dyDescent="0.25">
      <c r="A31" s="8" t="s">
        <v>465</v>
      </c>
      <c r="B31" s="6" t="s">
        <v>420</v>
      </c>
      <c r="C31" s="87" t="str">
        <f>VLOOKUP($B31,Concepts!$C$9:$R$536,13,FALSE)</f>
        <v>Disclosure of assurance over risk management process [text block]</v>
      </c>
      <c r="D31" s="80"/>
      <c r="E31" s="80"/>
      <c r="F31" s="80"/>
      <c r="G31" s="8"/>
      <c r="H31" s="8"/>
      <c r="I31" s="8"/>
    </row>
    <row r="32" spans="1:9" s="81" customFormat="1" x14ac:dyDescent="0.25">
      <c r="A32" s="8" t="s">
        <v>465</v>
      </c>
      <c r="B32" s="6" t="s">
        <v>404</v>
      </c>
      <c r="C32" s="87" t="str">
        <f>VLOOKUP($B32,Concepts!$C$9:$R$536,13,FALSE)</f>
        <v>Disclosure of key risks [text block]</v>
      </c>
      <c r="D32" s="80"/>
      <c r="E32" s="80"/>
      <c r="F32" s="80"/>
      <c r="G32" s="8"/>
      <c r="H32" s="8"/>
      <c r="I32" s="8"/>
    </row>
    <row r="33" spans="1:9" s="81" customFormat="1" x14ac:dyDescent="0.25">
      <c r="A33" s="8" t="s">
        <v>465</v>
      </c>
      <c r="B33" s="6" t="s">
        <v>462</v>
      </c>
      <c r="C33" s="73" t="str">
        <f>VLOOKUP($B33,Concepts!$C$9:$R$536,13,FALSE)</f>
        <v>Disclosure of information technology committee [text block]</v>
      </c>
      <c r="D33" s="80"/>
      <c r="E33" s="80"/>
      <c r="F33" s="80"/>
      <c r="G33" s="8"/>
      <c r="H33" s="8"/>
      <c r="I33" s="8"/>
    </row>
    <row r="34" spans="1:9" s="81" customFormat="1" x14ac:dyDescent="0.25">
      <c r="A34" s="8" t="s">
        <v>465</v>
      </c>
      <c r="B34" s="6" t="s">
        <v>405</v>
      </c>
      <c r="C34" s="73" t="str">
        <f>VLOOKUP($B34,Concepts!$C$9:$R$536,13,FALSE)</f>
        <v>Disclosure of internal audit [text block]</v>
      </c>
      <c r="D34" s="80"/>
      <c r="E34" s="80"/>
      <c r="F34" s="80"/>
      <c r="G34" s="8"/>
      <c r="H34" s="8"/>
      <c r="I34" s="8"/>
    </row>
    <row r="35" spans="1:9" s="81" customFormat="1" x14ac:dyDescent="0.25">
      <c r="A35" s="8" t="s">
        <v>465</v>
      </c>
      <c r="B35" s="6" t="s">
        <v>406</v>
      </c>
      <c r="C35" s="87" t="str">
        <f>VLOOKUP($B35,Concepts!$C$9:$R$536,13,FALSE)</f>
        <v>Disclosure of need and role of internal audit [text block]</v>
      </c>
      <c r="D35" s="80"/>
      <c r="E35" s="80"/>
      <c r="F35" s="80"/>
      <c r="G35" s="8"/>
      <c r="H35" s="8"/>
      <c r="I35" s="8"/>
    </row>
    <row r="36" spans="1:9" s="81" customFormat="1" x14ac:dyDescent="0.25">
      <c r="A36" s="8" t="s">
        <v>465</v>
      </c>
      <c r="B36" s="6" t="s">
        <v>421</v>
      </c>
      <c r="C36" s="87" t="str">
        <f>VLOOKUP($B36,Concepts!$C$9:$R$536,13,FALSE)</f>
        <v>Disclosure of internal audit's approach and plan [text block]</v>
      </c>
      <c r="D36" s="80"/>
      <c r="E36" s="80"/>
      <c r="F36" s="80"/>
      <c r="G36" s="8"/>
      <c r="H36" s="8"/>
      <c r="I36" s="8"/>
    </row>
    <row r="37" spans="1:9" s="81" customFormat="1" x14ac:dyDescent="0.25">
      <c r="A37" s="8" t="s">
        <v>465</v>
      </c>
      <c r="B37" s="6" t="s">
        <v>422</v>
      </c>
      <c r="C37" s="87" t="str">
        <f>VLOOKUP($B37,Concepts!$C$9:$R$536,13,FALSE)</f>
        <v>Disclosure of internal audit's status in company [text block]</v>
      </c>
      <c r="D37" s="80"/>
      <c r="E37" s="80"/>
      <c r="F37" s="80"/>
      <c r="G37" s="8"/>
      <c r="H37" s="8"/>
      <c r="I37" s="8"/>
    </row>
    <row r="38" spans="1:9" s="81" customFormat="1" x14ac:dyDescent="0.25">
      <c r="A38" s="8" t="s">
        <v>465</v>
      </c>
      <c r="B38" s="6" t="s">
        <v>2788</v>
      </c>
      <c r="C38" s="73" t="str">
        <f>VLOOKUP($B38,Concepts!$C$9:$R$536,13,FALSE)</f>
        <v>Exemption by applying to Companies Tribunal</v>
      </c>
      <c r="D38" s="80"/>
      <c r="E38" s="80"/>
      <c r="F38" s="80"/>
      <c r="G38" s="8" t="s">
        <v>2808</v>
      </c>
      <c r="H38" s="8" t="s">
        <v>2662</v>
      </c>
      <c r="I38" s="8"/>
    </row>
    <row r="39" spans="1:9" s="81" customFormat="1" x14ac:dyDescent="0.25">
      <c r="A39" s="8" t="s">
        <v>465</v>
      </c>
      <c r="B39" s="6" t="s">
        <v>2789</v>
      </c>
      <c r="C39" s="73" t="str">
        <f>VLOOKUP($B39,Concepts!$C$9:$R$536,13,FALSE)</f>
        <v>Exemption reference number</v>
      </c>
      <c r="D39" s="80"/>
      <c r="E39" s="80"/>
      <c r="F39" s="80"/>
      <c r="G39" s="8"/>
      <c r="H39" s="8"/>
      <c r="I39" s="8"/>
    </row>
    <row r="40" spans="1:9" s="81" customFormat="1" x14ac:dyDescent="0.25">
      <c r="A40" s="8" t="s">
        <v>465</v>
      </c>
      <c r="B40" s="6" t="s">
        <v>463</v>
      </c>
      <c r="C40" s="73" t="str">
        <f>VLOOKUP($B40,Concepts!$C$9:$R$536,13,FALSE)</f>
        <v>Disclosure of social and ethics committee [text block]</v>
      </c>
      <c r="D40" s="80"/>
      <c r="E40" s="80"/>
      <c r="F40" s="80"/>
      <c r="G40" s="8" t="s">
        <v>2852</v>
      </c>
      <c r="H40" s="8">
        <v>43</v>
      </c>
      <c r="I40" s="8"/>
    </row>
    <row r="41" spans="1:9" s="81" customFormat="1" x14ac:dyDescent="0.25">
      <c r="A41" s="8" t="s">
        <v>465</v>
      </c>
      <c r="B41" s="6" t="s">
        <v>407</v>
      </c>
      <c r="C41" s="73" t="str">
        <f>VLOOKUP($B41,Concepts!$C$9:$R$536,13,FALSE)</f>
        <v>Disclosure of integrated sustainability reporting [text block]</v>
      </c>
      <c r="D41" s="80"/>
      <c r="E41" s="80"/>
      <c r="F41" s="80"/>
      <c r="G41" s="8"/>
      <c r="H41" s="8"/>
      <c r="I41" s="8"/>
    </row>
    <row r="42" spans="1:9" s="81" customFormat="1" x14ac:dyDescent="0.25">
      <c r="A42" s="8" t="s">
        <v>465</v>
      </c>
      <c r="B42" s="6" t="s">
        <v>408</v>
      </c>
      <c r="C42" s="87" t="str">
        <f>VLOOKUP($B42,Concepts!$C$9:$R$536,13,FALSE)</f>
        <v>Disclosure of transparency and accountability [text block]</v>
      </c>
      <c r="D42" s="80"/>
      <c r="E42" s="80"/>
      <c r="F42" s="80"/>
      <c r="G42" s="8"/>
      <c r="H42" s="8"/>
      <c r="I42" s="8"/>
    </row>
    <row r="43" spans="1:9" s="81" customFormat="1" x14ac:dyDescent="0.25">
      <c r="A43" s="8" t="s">
        <v>465</v>
      </c>
      <c r="B43" s="6" t="s">
        <v>409</v>
      </c>
      <c r="C43" s="87" t="str">
        <f>VLOOKUP($B43,Concepts!$C$9:$R$536,13,FALSE)</f>
        <v>Disclosure of methods and timing of reporting [text block]</v>
      </c>
      <c r="D43" s="80"/>
      <c r="E43" s="80"/>
      <c r="F43" s="80"/>
      <c r="G43" s="8"/>
      <c r="H43" s="8"/>
      <c r="I43" s="8"/>
    </row>
    <row r="44" spans="1:9" s="81" customFormat="1" x14ac:dyDescent="0.25">
      <c r="A44" s="8" t="s">
        <v>465</v>
      </c>
      <c r="B44" s="6" t="s">
        <v>410</v>
      </c>
      <c r="C44" s="72" t="str">
        <f>VLOOKUP($B44,Concepts!$C$9:$R$536,13,FALSE)</f>
        <v>Disclosure of compliance with laws, regulations, rules and standards [text block]</v>
      </c>
      <c r="D44" s="80"/>
      <c r="E44" s="80"/>
      <c r="F44" s="80"/>
      <c r="G44" s="8"/>
      <c r="H44" s="8"/>
      <c r="I44" s="8"/>
    </row>
    <row r="45" spans="1:9" x14ac:dyDescent="0.25">
      <c r="A45" s="6" t="s">
        <v>465</v>
      </c>
      <c r="B45" s="6" t="s">
        <v>411</v>
      </c>
      <c r="C45" s="33" t="str">
        <f>VLOOKUP($B45,Concepts!$C$9:$R$536,13,FALSE)</f>
        <v>Disclosure of managing stakeholder relationships [text block]</v>
      </c>
      <c r="D45" s="77"/>
      <c r="E45" s="77"/>
      <c r="F45" s="77"/>
      <c r="G45" s="8"/>
      <c r="H45" s="8"/>
      <c r="I45" s="8"/>
    </row>
    <row r="46" spans="1:9" x14ac:dyDescent="0.25">
      <c r="A46" s="6" t="s">
        <v>465</v>
      </c>
      <c r="B46" s="6" t="s">
        <v>412</v>
      </c>
      <c r="C46" s="34" t="str">
        <f>VLOOKUP($B46,Concepts!$C$9:$R$536,13,FALSE)</f>
        <v>Disclosure of dispute resolution [text block]</v>
      </c>
      <c r="D46" s="77"/>
      <c r="E46" s="77"/>
      <c r="F46" s="77"/>
      <c r="G46" s="8"/>
      <c r="H46" s="8"/>
      <c r="I46" s="8"/>
    </row>
    <row r="47" spans="1:9" x14ac:dyDescent="0.25">
      <c r="A47" s="6" t="s">
        <v>465</v>
      </c>
      <c r="B47" s="6" t="s">
        <v>413</v>
      </c>
      <c r="C47" s="33" t="str">
        <f>VLOOKUP($B47,Concepts!$C$9:$R$536,13,FALSE)</f>
        <v>Disclosure of fundamental and affected transactions [text block]</v>
      </c>
      <c r="D47" s="77"/>
      <c r="E47" s="77"/>
      <c r="F47" s="77"/>
      <c r="G47" s="8"/>
      <c r="H47" s="8"/>
      <c r="I47" s="8"/>
    </row>
    <row r="48" spans="1:9" x14ac:dyDescent="0.25">
      <c r="A48" s="6" t="s">
        <v>465</v>
      </c>
      <c r="B48" s="6" t="s">
        <v>2937</v>
      </c>
      <c r="C48" s="33" t="str">
        <f>VLOOKUP($B48,Concepts!$C$9:$R$536,13,FALSE)</f>
        <v>Disclosure of acquisition or disposals committee [text block]</v>
      </c>
      <c r="D48" s="77"/>
      <c r="E48" s="77"/>
      <c r="F48" s="77"/>
      <c r="G48" s="8"/>
      <c r="H48" s="8"/>
      <c r="I48" s="8"/>
    </row>
  </sheetData>
  <mergeCells count="1">
    <mergeCell ref="G3:H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98"/>
  <sheetViews>
    <sheetView zoomScaleNormal="100" workbookViewId="0"/>
  </sheetViews>
  <sheetFormatPr defaultRowHeight="15" x14ac:dyDescent="0.25"/>
  <cols>
    <col min="1" max="1" width="14.28515625" bestFit="1" customWidth="1"/>
    <col min="2" max="2" width="106.5703125" bestFit="1" customWidth="1"/>
    <col min="3" max="3" width="89" bestFit="1" customWidth="1"/>
    <col min="4" max="4" width="9.7109375" bestFit="1" customWidth="1"/>
    <col min="5" max="5" width="28.85546875" bestFit="1" customWidth="1"/>
  </cols>
  <sheetData>
    <row r="1" spans="1:6" x14ac:dyDescent="0.25">
      <c r="A1" s="1" t="s">
        <v>0</v>
      </c>
      <c r="B1" s="2" t="s">
        <v>126</v>
      </c>
      <c r="C1" s="3"/>
    </row>
    <row r="2" spans="1:6" x14ac:dyDescent="0.25">
      <c r="A2" s="1" t="s">
        <v>2</v>
      </c>
      <c r="B2" s="2" t="str">
        <f>CONCATENATE("http://xbrl.cipc.co.za/taxonomy/ca/role/enum/","999.001/",B1)</f>
        <v>http://xbrl.cipc.co.za/taxonomy/ca/role/enum/999.001/RecognisedProfession</v>
      </c>
      <c r="C2" s="4"/>
    </row>
    <row r="3" spans="1:6" x14ac:dyDescent="0.25">
      <c r="A3" s="1" t="s">
        <v>3</v>
      </c>
      <c r="B3" s="2" t="s">
        <v>2952</v>
      </c>
      <c r="C3" s="4"/>
    </row>
    <row r="4" spans="1:6" x14ac:dyDescent="0.25">
      <c r="A4" s="5" t="s">
        <v>4</v>
      </c>
      <c r="B4" s="5" t="s">
        <v>5</v>
      </c>
      <c r="C4" s="5" t="s">
        <v>6</v>
      </c>
      <c r="D4" s="5" t="s">
        <v>2699</v>
      </c>
      <c r="E4" s="5" t="s">
        <v>2700</v>
      </c>
      <c r="F4" s="5" t="s">
        <v>2750</v>
      </c>
    </row>
    <row r="5" spans="1:6" s="43" customFormat="1" x14ac:dyDescent="0.25">
      <c r="A5" s="48" t="s">
        <v>464</v>
      </c>
      <c r="B5" s="48" t="s">
        <v>127</v>
      </c>
      <c r="C5" s="48" t="s">
        <v>128</v>
      </c>
      <c r="D5" s="40"/>
      <c r="E5" s="40"/>
      <c r="F5" s="40" t="s">
        <v>90</v>
      </c>
    </row>
    <row r="6" spans="1:6" s="43" customFormat="1" x14ac:dyDescent="0.25">
      <c r="A6" s="48" t="s">
        <v>464</v>
      </c>
      <c r="B6" s="49" t="s">
        <v>2708</v>
      </c>
      <c r="C6" s="41" t="s">
        <v>2698</v>
      </c>
      <c r="D6" s="40" t="s">
        <v>2684</v>
      </c>
      <c r="E6" s="40" t="s">
        <v>2683</v>
      </c>
      <c r="F6" s="40"/>
    </row>
    <row r="7" spans="1:6" s="43" customFormat="1" x14ac:dyDescent="0.25">
      <c r="A7" s="48" t="s">
        <v>464</v>
      </c>
      <c r="B7" s="49" t="s">
        <v>2709</v>
      </c>
      <c r="C7" s="41" t="s">
        <v>2685</v>
      </c>
      <c r="D7" s="40" t="s">
        <v>2686</v>
      </c>
      <c r="E7" s="40" t="s">
        <v>2701</v>
      </c>
      <c r="F7" s="40"/>
    </row>
    <row r="8" spans="1:6" s="43" customFormat="1" x14ac:dyDescent="0.25">
      <c r="A8" s="48" t="s">
        <v>464</v>
      </c>
      <c r="B8" s="49" t="s">
        <v>2710</v>
      </c>
      <c r="C8" s="41" t="s">
        <v>2697</v>
      </c>
      <c r="D8" s="40" t="s">
        <v>2687</v>
      </c>
      <c r="E8" s="40" t="s">
        <v>2702</v>
      </c>
      <c r="F8" s="40"/>
    </row>
    <row r="9" spans="1:6" s="43" customFormat="1" x14ac:dyDescent="0.25">
      <c r="A9" s="48" t="s">
        <v>464</v>
      </c>
      <c r="B9" s="49" t="s">
        <v>2711</v>
      </c>
      <c r="C9" s="41" t="s">
        <v>2696</v>
      </c>
      <c r="D9" s="40" t="s">
        <v>2688</v>
      </c>
      <c r="E9" s="40" t="s">
        <v>2703</v>
      </c>
      <c r="F9" s="40"/>
    </row>
    <row r="10" spans="1:6" s="43" customFormat="1" x14ac:dyDescent="0.25">
      <c r="A10" s="48" t="s">
        <v>464</v>
      </c>
      <c r="B10" s="49" t="s">
        <v>2712</v>
      </c>
      <c r="C10" s="41" t="s">
        <v>2692</v>
      </c>
      <c r="D10" s="40" t="s">
        <v>2691</v>
      </c>
      <c r="E10" s="40" t="s">
        <v>2704</v>
      </c>
      <c r="F10" s="40"/>
    </row>
    <row r="11" spans="1:6" s="43" customFormat="1" x14ac:dyDescent="0.25">
      <c r="A11" s="48" t="s">
        <v>464</v>
      </c>
      <c r="B11" s="49" t="s">
        <v>2713</v>
      </c>
      <c r="C11" s="41" t="s">
        <v>2693</v>
      </c>
      <c r="D11" s="40" t="s">
        <v>2689</v>
      </c>
      <c r="E11" s="40" t="s">
        <v>2705</v>
      </c>
      <c r="F11" s="40"/>
    </row>
    <row r="12" spans="1:6" s="43" customFormat="1" x14ac:dyDescent="0.25">
      <c r="A12" s="48" t="s">
        <v>464</v>
      </c>
      <c r="B12" s="49" t="s">
        <v>2714</v>
      </c>
      <c r="C12" s="41" t="s">
        <v>2694</v>
      </c>
      <c r="D12" s="40" t="s">
        <v>2690</v>
      </c>
      <c r="E12" s="40" t="s">
        <v>2706</v>
      </c>
      <c r="F12" s="40"/>
    </row>
    <row r="13" spans="1:6" s="43" customFormat="1" x14ac:dyDescent="0.25">
      <c r="A13" s="48" t="s">
        <v>464</v>
      </c>
      <c r="B13" s="49" t="s">
        <v>2715</v>
      </c>
      <c r="C13" s="41" t="s">
        <v>2695</v>
      </c>
      <c r="D13" s="48" t="s">
        <v>2858</v>
      </c>
      <c r="E13" s="40" t="s">
        <v>2707</v>
      </c>
      <c r="F13" s="40"/>
    </row>
    <row r="14" spans="1:6" s="43" customFormat="1" x14ac:dyDescent="0.25">
      <c r="A14" s="48" t="s">
        <v>464</v>
      </c>
      <c r="B14" s="49" t="s">
        <v>2859</v>
      </c>
      <c r="C14" s="49" t="s">
        <v>2860</v>
      </c>
      <c r="D14" s="48" t="s">
        <v>2861</v>
      </c>
      <c r="E14" s="48" t="s">
        <v>2862</v>
      </c>
      <c r="F14" s="48"/>
    </row>
    <row r="15" spans="1:6" s="43" customFormat="1" x14ac:dyDescent="0.25">
      <c r="A15" s="48" t="s">
        <v>464</v>
      </c>
      <c r="B15" s="49" t="s">
        <v>2863</v>
      </c>
      <c r="C15" s="49" t="s">
        <v>2864</v>
      </c>
      <c r="D15" s="48" t="s">
        <v>2865</v>
      </c>
      <c r="E15" s="48" t="s">
        <v>2866</v>
      </c>
      <c r="F15" s="49"/>
    </row>
    <row r="18" spans="1:6" x14ac:dyDescent="0.25">
      <c r="A18" s="1" t="s">
        <v>0</v>
      </c>
      <c r="B18" s="2" t="s">
        <v>113</v>
      </c>
      <c r="C18" s="3"/>
    </row>
    <row r="19" spans="1:6" x14ac:dyDescent="0.25">
      <c r="A19" s="1" t="s">
        <v>2</v>
      </c>
      <c r="B19" s="2" t="str">
        <f>CONCATENATE("http://xbrl.cipc.co.za/taxonomy/ca/role/enum/","999.002/",B18)</f>
        <v>http://xbrl.cipc.co.za/taxonomy/ca/role/enum/999.002/Frequency</v>
      </c>
      <c r="C19" s="4"/>
    </row>
    <row r="20" spans="1:6" x14ac:dyDescent="0.25">
      <c r="A20" s="1" t="s">
        <v>3</v>
      </c>
      <c r="B20" s="2" t="s">
        <v>2953</v>
      </c>
      <c r="C20" s="4"/>
    </row>
    <row r="21" spans="1:6" x14ac:dyDescent="0.25">
      <c r="A21" s="5" t="s">
        <v>4</v>
      </c>
      <c r="B21" s="5" t="s">
        <v>5</v>
      </c>
      <c r="C21" s="5" t="s">
        <v>6</v>
      </c>
      <c r="D21" s="5" t="s">
        <v>2699</v>
      </c>
      <c r="E21" s="5" t="s">
        <v>2700</v>
      </c>
      <c r="F21" s="5" t="s">
        <v>2750</v>
      </c>
    </row>
    <row r="22" spans="1:6" x14ac:dyDescent="0.25">
      <c r="A22" s="26" t="s">
        <v>123</v>
      </c>
      <c r="B22" s="26" t="s">
        <v>117</v>
      </c>
      <c r="C22" s="26" t="s">
        <v>125</v>
      </c>
      <c r="D22" s="38"/>
      <c r="E22" s="38"/>
      <c r="F22" s="38" t="s">
        <v>90</v>
      </c>
    </row>
    <row r="23" spans="1:6" x14ac:dyDescent="0.25">
      <c r="A23" s="26" t="s">
        <v>123</v>
      </c>
      <c r="B23" s="27" t="s">
        <v>118</v>
      </c>
      <c r="C23" s="27" t="s">
        <v>118</v>
      </c>
      <c r="D23" s="38"/>
      <c r="E23" s="38"/>
      <c r="F23" s="38"/>
    </row>
    <row r="24" spans="1:6" x14ac:dyDescent="0.25">
      <c r="A24" s="26" t="s">
        <v>123</v>
      </c>
      <c r="B24" s="27" t="s">
        <v>119</v>
      </c>
      <c r="C24" s="27" t="s">
        <v>119</v>
      </c>
      <c r="D24" s="38"/>
      <c r="E24" s="38"/>
      <c r="F24" s="38"/>
    </row>
    <row r="25" spans="1:6" x14ac:dyDescent="0.25">
      <c r="A25" s="26" t="s">
        <v>123</v>
      </c>
      <c r="B25" s="27" t="s">
        <v>122</v>
      </c>
      <c r="C25" s="27" t="s">
        <v>124</v>
      </c>
      <c r="D25" s="38"/>
      <c r="E25" s="38"/>
      <c r="F25" s="38"/>
    </row>
    <row r="26" spans="1:6" x14ac:dyDescent="0.25">
      <c r="A26" s="26" t="s">
        <v>123</v>
      </c>
      <c r="B26" s="27" t="s">
        <v>120</v>
      </c>
      <c r="C26" s="27" t="s">
        <v>120</v>
      </c>
      <c r="D26" s="38"/>
      <c r="E26" s="38"/>
      <c r="F26" s="38"/>
    </row>
    <row r="27" spans="1:6" x14ac:dyDescent="0.25">
      <c r="A27" s="26" t="s">
        <v>123</v>
      </c>
      <c r="B27" s="27" t="s">
        <v>121</v>
      </c>
      <c r="C27" s="27" t="s">
        <v>121</v>
      </c>
      <c r="D27" s="38"/>
      <c r="E27" s="38"/>
      <c r="F27" s="38"/>
    </row>
    <row r="30" spans="1:6" x14ac:dyDescent="0.25">
      <c r="A30" s="1" t="s">
        <v>0</v>
      </c>
      <c r="B30" s="2" t="s">
        <v>441</v>
      </c>
      <c r="C30" s="3"/>
    </row>
    <row r="31" spans="1:6" x14ac:dyDescent="0.25">
      <c r="A31" s="1" t="s">
        <v>2</v>
      </c>
      <c r="B31" s="2" t="str">
        <f>CONCATENATE("http://xbrl.cipc.co.za/taxonomy/ca/role/enum/","999.003/",B30)</f>
        <v>http://xbrl.cipc.co.za/taxonomy/ca/role/enum/999.003/StatusOfDirectorOrPrescribedOfficer</v>
      </c>
      <c r="C31" s="4"/>
    </row>
    <row r="32" spans="1:6" x14ac:dyDescent="0.25">
      <c r="A32" s="1" t="s">
        <v>3</v>
      </c>
      <c r="B32" s="2" t="s">
        <v>2954</v>
      </c>
      <c r="C32" s="4"/>
    </row>
    <row r="33" spans="1:6" x14ac:dyDescent="0.25">
      <c r="A33" s="5" t="s">
        <v>4</v>
      </c>
      <c r="B33" s="5" t="s">
        <v>5</v>
      </c>
      <c r="C33" s="5" t="s">
        <v>6</v>
      </c>
      <c r="D33" s="5" t="s">
        <v>2699</v>
      </c>
      <c r="E33" s="5" t="s">
        <v>2700</v>
      </c>
      <c r="F33" s="5" t="s">
        <v>2750</v>
      </c>
    </row>
    <row r="34" spans="1:6" x14ac:dyDescent="0.25">
      <c r="A34" s="26" t="s">
        <v>123</v>
      </c>
      <c r="B34" s="26" t="s">
        <v>444</v>
      </c>
      <c r="C34" s="26" t="s">
        <v>445</v>
      </c>
      <c r="D34" s="38"/>
      <c r="E34" s="38"/>
      <c r="F34" s="38" t="s">
        <v>90</v>
      </c>
    </row>
    <row r="35" spans="1:6" x14ac:dyDescent="0.25">
      <c r="A35" s="26" t="s">
        <v>123</v>
      </c>
      <c r="B35" s="27" t="s">
        <v>446</v>
      </c>
      <c r="C35" s="27" t="s">
        <v>423</v>
      </c>
      <c r="D35" s="38"/>
      <c r="E35" s="38"/>
      <c r="F35" s="38"/>
    </row>
    <row r="36" spans="1:6" x14ac:dyDescent="0.25">
      <c r="A36" s="26" t="s">
        <v>123</v>
      </c>
      <c r="B36" s="27" t="s">
        <v>447</v>
      </c>
      <c r="C36" s="27" t="s">
        <v>426</v>
      </c>
      <c r="D36" s="38"/>
      <c r="E36" s="38"/>
      <c r="F36" s="38"/>
    </row>
    <row r="37" spans="1:6" x14ac:dyDescent="0.25">
      <c r="A37" s="26" t="s">
        <v>123</v>
      </c>
      <c r="B37" s="27" t="s">
        <v>448</v>
      </c>
      <c r="C37" s="27" t="s">
        <v>427</v>
      </c>
      <c r="D37" s="38"/>
      <c r="E37" s="38"/>
      <c r="F37" s="38"/>
    </row>
    <row r="40" spans="1:6" x14ac:dyDescent="0.25">
      <c r="A40" s="1" t="s">
        <v>0</v>
      </c>
      <c r="B40" s="2" t="s">
        <v>2716</v>
      </c>
      <c r="C40" s="3"/>
    </row>
    <row r="41" spans="1:6" x14ac:dyDescent="0.25">
      <c r="A41" s="1" t="s">
        <v>2</v>
      </c>
      <c r="B41" s="2" t="str">
        <f>CONCATENATE("http://xbrl.cipc.co.za/taxonomy/ca/role/enum/","999.004/",B40)</f>
        <v>http://xbrl.cipc.co.za/taxonomy/ca/role/enum/999.004/TypeOfCompany</v>
      </c>
      <c r="C41" s="4"/>
    </row>
    <row r="42" spans="1:6" x14ac:dyDescent="0.25">
      <c r="A42" s="1" t="s">
        <v>3</v>
      </c>
      <c r="B42" s="2" t="s">
        <v>2955</v>
      </c>
      <c r="C42" s="4"/>
    </row>
    <row r="43" spans="1:6" x14ac:dyDescent="0.25">
      <c r="A43" s="5" t="s">
        <v>4</v>
      </c>
      <c r="B43" s="5" t="s">
        <v>5</v>
      </c>
      <c r="C43" s="5" t="s">
        <v>6</v>
      </c>
      <c r="D43" s="5" t="s">
        <v>2699</v>
      </c>
      <c r="E43" s="5" t="s">
        <v>2700</v>
      </c>
      <c r="F43" s="5" t="s">
        <v>2750</v>
      </c>
    </row>
    <row r="44" spans="1:6" s="43" customFormat="1" x14ac:dyDescent="0.25">
      <c r="A44" s="48" t="s">
        <v>464</v>
      </c>
      <c r="B44" s="40" t="s">
        <v>2751</v>
      </c>
      <c r="C44" s="40" t="s">
        <v>2752</v>
      </c>
      <c r="D44" s="40"/>
      <c r="E44" s="40"/>
      <c r="F44" s="40" t="s">
        <v>90</v>
      </c>
    </row>
    <row r="45" spans="1:6" s="43" customFormat="1" x14ac:dyDescent="0.25">
      <c r="A45" s="48" t="s">
        <v>464</v>
      </c>
      <c r="B45" s="41" t="s">
        <v>2736</v>
      </c>
      <c r="C45" s="41" t="s">
        <v>2722</v>
      </c>
      <c r="D45" s="40"/>
      <c r="E45" s="40"/>
      <c r="F45" s="40" t="s">
        <v>90</v>
      </c>
    </row>
    <row r="46" spans="1:6" s="43" customFormat="1" x14ac:dyDescent="0.25">
      <c r="A46" s="48" t="s">
        <v>464</v>
      </c>
      <c r="B46" s="39" t="s">
        <v>2737</v>
      </c>
      <c r="C46" s="39" t="s">
        <v>2723</v>
      </c>
      <c r="D46" s="40"/>
      <c r="E46" s="40"/>
      <c r="F46" s="40" t="s">
        <v>90</v>
      </c>
    </row>
    <row r="47" spans="1:6" s="43" customFormat="1" x14ac:dyDescent="0.25">
      <c r="A47" s="48" t="s">
        <v>464</v>
      </c>
      <c r="B47" s="42" t="s">
        <v>2738</v>
      </c>
      <c r="C47" s="42" t="s">
        <v>2724</v>
      </c>
      <c r="D47" s="40"/>
      <c r="E47" s="40"/>
      <c r="F47" s="40"/>
    </row>
    <row r="48" spans="1:6" s="43" customFormat="1" x14ac:dyDescent="0.25">
      <c r="A48" s="48" t="s">
        <v>464</v>
      </c>
      <c r="B48" s="42" t="s">
        <v>2739</v>
      </c>
      <c r="C48" s="42" t="s">
        <v>2725</v>
      </c>
      <c r="D48" s="40"/>
      <c r="E48" s="40"/>
      <c r="F48" s="40"/>
    </row>
    <row r="49" spans="1:6" s="43" customFormat="1" x14ac:dyDescent="0.25">
      <c r="A49" s="48" t="s">
        <v>464</v>
      </c>
      <c r="B49" s="42" t="s">
        <v>2740</v>
      </c>
      <c r="C49" s="42" t="s">
        <v>2726</v>
      </c>
      <c r="D49" s="40"/>
      <c r="E49" s="40"/>
      <c r="F49" s="40"/>
    </row>
    <row r="50" spans="1:6" s="43" customFormat="1" x14ac:dyDescent="0.25">
      <c r="A50" s="48" t="s">
        <v>464</v>
      </c>
      <c r="B50" s="42" t="s">
        <v>2741</v>
      </c>
      <c r="C50" s="42" t="s">
        <v>2727</v>
      </c>
      <c r="D50" s="40"/>
      <c r="E50" s="40"/>
      <c r="F50" s="40"/>
    </row>
    <row r="51" spans="1:6" s="43" customFormat="1" x14ac:dyDescent="0.25">
      <c r="A51" s="48" t="s">
        <v>464</v>
      </c>
      <c r="B51" s="42" t="s">
        <v>2742</v>
      </c>
      <c r="C51" s="42" t="s">
        <v>2728</v>
      </c>
      <c r="D51" s="40"/>
      <c r="E51" s="40"/>
      <c r="F51" s="40"/>
    </row>
    <row r="52" spans="1:6" s="43" customFormat="1" x14ac:dyDescent="0.25">
      <c r="A52" s="48" t="s">
        <v>464</v>
      </c>
      <c r="B52" s="42" t="s">
        <v>2743</v>
      </c>
      <c r="C52" s="42" t="s">
        <v>2729</v>
      </c>
      <c r="D52" s="40"/>
      <c r="E52" s="40"/>
      <c r="F52" s="40" t="s">
        <v>90</v>
      </c>
    </row>
    <row r="53" spans="1:6" s="43" customFormat="1" x14ac:dyDescent="0.25">
      <c r="A53" s="48" t="s">
        <v>464</v>
      </c>
      <c r="B53" s="50" t="s">
        <v>2744</v>
      </c>
      <c r="C53" s="50" t="s">
        <v>2730</v>
      </c>
      <c r="D53" s="40"/>
      <c r="E53" s="40"/>
      <c r="F53" s="40"/>
    </row>
    <row r="54" spans="1:6" s="43" customFormat="1" x14ac:dyDescent="0.25">
      <c r="A54" s="48" t="s">
        <v>464</v>
      </c>
      <c r="B54" s="50" t="s">
        <v>2745</v>
      </c>
      <c r="C54" s="50" t="s">
        <v>2731</v>
      </c>
      <c r="D54" s="40"/>
      <c r="E54" s="40"/>
      <c r="F54" s="40"/>
    </row>
    <row r="55" spans="1:6" s="43" customFormat="1" x14ac:dyDescent="0.25">
      <c r="A55" s="48" t="s">
        <v>464</v>
      </c>
      <c r="B55" s="50" t="s">
        <v>2944</v>
      </c>
      <c r="C55" s="50" t="s">
        <v>2943</v>
      </c>
      <c r="D55" s="40"/>
      <c r="E55" s="40"/>
      <c r="F55" s="40"/>
    </row>
    <row r="56" spans="1:6" s="43" customFormat="1" x14ac:dyDescent="0.25">
      <c r="A56" s="48" t="s">
        <v>464</v>
      </c>
      <c r="B56" s="39" t="s">
        <v>2746</v>
      </c>
      <c r="C56" s="39" t="s">
        <v>2732</v>
      </c>
      <c r="D56" s="40"/>
      <c r="E56" s="40"/>
      <c r="F56" s="40"/>
    </row>
    <row r="57" spans="1:6" s="43" customFormat="1" x14ac:dyDescent="0.25">
      <c r="A57" s="48" t="s">
        <v>464</v>
      </c>
      <c r="B57" s="41" t="s">
        <v>2747</v>
      </c>
      <c r="C57" s="41" t="s">
        <v>2733</v>
      </c>
      <c r="D57" s="40"/>
      <c r="E57" s="40"/>
      <c r="F57" s="40" t="s">
        <v>90</v>
      </c>
    </row>
    <row r="58" spans="1:6" s="43" customFormat="1" x14ac:dyDescent="0.25">
      <c r="A58" s="48" t="s">
        <v>464</v>
      </c>
      <c r="B58" s="39" t="s">
        <v>2748</v>
      </c>
      <c r="C58" s="39" t="s">
        <v>2734</v>
      </c>
      <c r="D58" s="40"/>
      <c r="E58" s="40"/>
      <c r="F58" s="40"/>
    </row>
    <row r="59" spans="1:6" s="43" customFormat="1" x14ac:dyDescent="0.25">
      <c r="A59" s="48" t="s">
        <v>464</v>
      </c>
      <c r="B59" s="39" t="s">
        <v>2749</v>
      </c>
      <c r="C59" s="39" t="s">
        <v>2735</v>
      </c>
      <c r="D59" s="40"/>
      <c r="E59" s="40"/>
      <c r="F59" s="40"/>
    </row>
    <row r="60" spans="1:6" s="43" customFormat="1" x14ac:dyDescent="0.25"/>
    <row r="62" spans="1:6" x14ac:dyDescent="0.25">
      <c r="A62" s="1" t="s">
        <v>0</v>
      </c>
      <c r="B62" s="2" t="s">
        <v>2719</v>
      </c>
      <c r="C62" s="3"/>
    </row>
    <row r="63" spans="1:6" x14ac:dyDescent="0.25">
      <c r="A63" s="1" t="s">
        <v>2</v>
      </c>
      <c r="B63" s="2" t="str">
        <f>CONCATENATE("http://xbrl.cipc.co.za/taxonomy/ca/role/enum/","999.005/",B62)</f>
        <v>http://xbrl.cipc.co.za/taxonomy/ca/role/enum/999.005/TypeOfAuditorsOpinion</v>
      </c>
      <c r="C63" s="4"/>
    </row>
    <row r="64" spans="1:6" x14ac:dyDescent="0.25">
      <c r="A64" s="1" t="s">
        <v>3</v>
      </c>
      <c r="B64" s="2" t="s">
        <v>2956</v>
      </c>
      <c r="C64" s="4"/>
    </row>
    <row r="65" spans="1:6" x14ac:dyDescent="0.25">
      <c r="A65" s="5" t="s">
        <v>4</v>
      </c>
      <c r="B65" s="5" t="s">
        <v>5</v>
      </c>
      <c r="C65" s="5" t="s">
        <v>6</v>
      </c>
      <c r="D65" s="5" t="s">
        <v>2699</v>
      </c>
      <c r="E65" s="5" t="s">
        <v>2700</v>
      </c>
      <c r="F65" s="5" t="s">
        <v>2750</v>
      </c>
    </row>
    <row r="66" spans="1:6" s="43" customFormat="1" x14ac:dyDescent="0.25">
      <c r="A66" s="48" t="s">
        <v>464</v>
      </c>
      <c r="B66" s="40" t="s">
        <v>2753</v>
      </c>
      <c r="C66" s="40" t="s">
        <v>2754</v>
      </c>
      <c r="D66" s="40"/>
      <c r="E66" s="40"/>
      <c r="F66" s="40" t="s">
        <v>90</v>
      </c>
    </row>
    <row r="67" spans="1:6" s="43" customFormat="1" x14ac:dyDescent="0.25">
      <c r="A67" s="48" t="s">
        <v>464</v>
      </c>
      <c r="B67" s="41" t="s">
        <v>2755</v>
      </c>
      <c r="C67" s="41" t="s">
        <v>2755</v>
      </c>
      <c r="D67" s="40"/>
      <c r="E67" s="40"/>
      <c r="F67" s="40"/>
    </row>
    <row r="68" spans="1:6" s="43" customFormat="1" x14ac:dyDescent="0.25">
      <c r="A68" s="48" t="s">
        <v>464</v>
      </c>
      <c r="B68" s="41" t="s">
        <v>2756</v>
      </c>
      <c r="C68" s="41" t="s">
        <v>2758</v>
      </c>
      <c r="D68" s="40"/>
      <c r="E68" s="40"/>
      <c r="F68" s="40"/>
    </row>
    <row r="69" spans="1:6" s="43" customFormat="1" x14ac:dyDescent="0.25">
      <c r="A69" s="48" t="s">
        <v>464</v>
      </c>
      <c r="B69" s="41" t="s">
        <v>2757</v>
      </c>
      <c r="C69" s="41" t="s">
        <v>2757</v>
      </c>
      <c r="D69" s="40"/>
      <c r="E69" s="40"/>
      <c r="F69" s="40"/>
    </row>
    <row r="72" spans="1:6" x14ac:dyDescent="0.25">
      <c r="A72" s="1" t="s">
        <v>0</v>
      </c>
      <c r="B72" s="2" t="s">
        <v>2774</v>
      </c>
      <c r="C72" s="3"/>
    </row>
    <row r="73" spans="1:6" x14ac:dyDescent="0.25">
      <c r="A73" s="1" t="s">
        <v>2</v>
      </c>
      <c r="B73" s="2" t="str">
        <f>CONCATENATE("http://xbrl.cipc.co.za/taxonomy/ca/role/enum/","999.006/",B72)</f>
        <v>http://xbrl.cipc.co.za/taxonomy/ca/role/enum/999.006/ComplianceWithStandard</v>
      </c>
      <c r="C73" s="4"/>
    </row>
    <row r="74" spans="1:6" x14ac:dyDescent="0.25">
      <c r="A74" s="1" t="s">
        <v>3</v>
      </c>
      <c r="B74" s="2" t="s">
        <v>2957</v>
      </c>
      <c r="C74" s="4"/>
    </row>
    <row r="75" spans="1:6" x14ac:dyDescent="0.25">
      <c r="A75" s="5" t="s">
        <v>4</v>
      </c>
      <c r="B75" s="5" t="s">
        <v>5</v>
      </c>
      <c r="C75" s="5" t="s">
        <v>6</v>
      </c>
      <c r="D75" s="5" t="s">
        <v>2699</v>
      </c>
      <c r="E75" s="5" t="s">
        <v>2700</v>
      </c>
      <c r="F75" s="5" t="s">
        <v>2750</v>
      </c>
    </row>
    <row r="76" spans="1:6" s="43" customFormat="1" x14ac:dyDescent="0.25">
      <c r="A76" s="48" t="s">
        <v>464</v>
      </c>
      <c r="B76" s="40" t="s">
        <v>2775</v>
      </c>
      <c r="C76" s="40" t="s">
        <v>2779</v>
      </c>
      <c r="D76" s="40"/>
      <c r="E76" s="40"/>
      <c r="F76" s="40" t="s">
        <v>90</v>
      </c>
    </row>
    <row r="77" spans="1:6" s="43" customFormat="1" x14ac:dyDescent="0.25">
      <c r="A77" s="48" t="s">
        <v>464</v>
      </c>
      <c r="B77" s="41" t="s">
        <v>2776</v>
      </c>
      <c r="C77" s="41" t="s">
        <v>2776</v>
      </c>
      <c r="D77" s="40"/>
      <c r="E77" s="40"/>
      <c r="F77" s="40"/>
    </row>
    <row r="78" spans="1:6" s="43" customFormat="1" x14ac:dyDescent="0.25">
      <c r="A78" s="48" t="s">
        <v>464</v>
      </c>
      <c r="B78" s="41" t="s">
        <v>2777</v>
      </c>
      <c r="C78" s="41" t="s">
        <v>2780</v>
      </c>
      <c r="D78" s="40"/>
      <c r="E78" s="40"/>
      <c r="F78" s="40"/>
    </row>
    <row r="79" spans="1:6" s="43" customFormat="1" x14ac:dyDescent="0.25">
      <c r="A79" s="48" t="s">
        <v>464</v>
      </c>
      <c r="B79" s="41" t="s">
        <v>2778</v>
      </c>
      <c r="C79" s="41" t="s">
        <v>2781</v>
      </c>
      <c r="D79" s="40"/>
      <c r="E79" s="40"/>
      <c r="F79" s="40"/>
    </row>
    <row r="82" spans="1:6" x14ac:dyDescent="0.25">
      <c r="A82" s="1" t="s">
        <v>0</v>
      </c>
      <c r="B82" s="2" t="s">
        <v>2794</v>
      </c>
      <c r="C82" s="3"/>
    </row>
    <row r="83" spans="1:6" x14ac:dyDescent="0.25">
      <c r="A83" s="1" t="s">
        <v>2</v>
      </c>
      <c r="B83" s="2" t="str">
        <f>CONCATENATE("http://xbrl.cipc.co.za/taxonomy/ca/role/enum/","999.007/",B82)</f>
        <v>http://xbrl.cipc.co.za/taxonomy/ca/role/enum/999.007/ExecutiveOrNonexecutive</v>
      </c>
      <c r="C83" s="4"/>
    </row>
    <row r="84" spans="1:6" x14ac:dyDescent="0.25">
      <c r="A84" s="1" t="s">
        <v>3</v>
      </c>
      <c r="B84" s="2" t="s">
        <v>2958</v>
      </c>
      <c r="C84" s="4"/>
    </row>
    <row r="85" spans="1:6" x14ac:dyDescent="0.25">
      <c r="A85" s="5" t="s">
        <v>4</v>
      </c>
      <c r="B85" s="5" t="s">
        <v>5</v>
      </c>
      <c r="C85" s="5" t="s">
        <v>6</v>
      </c>
      <c r="D85" s="5" t="s">
        <v>2699</v>
      </c>
      <c r="E85" s="5" t="s">
        <v>2700</v>
      </c>
      <c r="F85" s="5" t="s">
        <v>2750</v>
      </c>
    </row>
    <row r="86" spans="1:6" s="43" customFormat="1" x14ac:dyDescent="0.25">
      <c r="A86" s="48" t="s">
        <v>464</v>
      </c>
      <c r="B86" s="40" t="s">
        <v>2799</v>
      </c>
      <c r="C86" s="40" t="s">
        <v>2801</v>
      </c>
      <c r="D86" s="40"/>
      <c r="E86" s="40"/>
      <c r="F86" s="40" t="s">
        <v>90</v>
      </c>
    </row>
    <row r="87" spans="1:6" s="43" customFormat="1" x14ac:dyDescent="0.25">
      <c r="A87" s="48" t="s">
        <v>464</v>
      </c>
      <c r="B87" s="41" t="s">
        <v>2798</v>
      </c>
      <c r="C87" s="41" t="s">
        <v>2798</v>
      </c>
      <c r="D87" s="40"/>
      <c r="E87" s="40"/>
      <c r="F87" s="40"/>
    </row>
    <row r="88" spans="1:6" s="43" customFormat="1" x14ac:dyDescent="0.25">
      <c r="A88" s="48" t="s">
        <v>464</v>
      </c>
      <c r="B88" s="41" t="s">
        <v>2800</v>
      </c>
      <c r="C88" s="41" t="s">
        <v>2802</v>
      </c>
      <c r="D88" s="40"/>
      <c r="E88" s="40"/>
      <c r="F88" s="40"/>
    </row>
    <row r="91" spans="1:6" x14ac:dyDescent="0.25">
      <c r="A91" s="1" t="s">
        <v>0</v>
      </c>
      <c r="B91" s="2" t="s">
        <v>2945</v>
      </c>
      <c r="C91" s="3"/>
    </row>
    <row r="92" spans="1:6" x14ac:dyDescent="0.25">
      <c r="A92" s="1" t="s">
        <v>2</v>
      </c>
      <c r="B92" s="2" t="str">
        <f>CONCATENATE("http://xbrl.cipc.co.za/taxonomy/ca/role/enum/","999.008/",B91)</f>
        <v>http://xbrl.cipc.co.za/taxonomy/ca/role/enum/999.008/OccurrenceOfScenarioForSolvencyAndLiquidityTests</v>
      </c>
      <c r="C92" s="4"/>
    </row>
    <row r="93" spans="1:6" x14ac:dyDescent="0.25">
      <c r="A93" s="1" t="s">
        <v>3</v>
      </c>
      <c r="B93" s="2" t="s">
        <v>2951</v>
      </c>
      <c r="C93" s="4"/>
    </row>
    <row r="94" spans="1:6" x14ac:dyDescent="0.25">
      <c r="A94" s="5" t="s">
        <v>4</v>
      </c>
      <c r="B94" s="5" t="s">
        <v>5</v>
      </c>
      <c r="C94" s="5" t="s">
        <v>6</v>
      </c>
      <c r="D94" s="5" t="s">
        <v>2699</v>
      </c>
      <c r="E94" s="5" t="s">
        <v>2700</v>
      </c>
      <c r="F94" s="5" t="s">
        <v>2750</v>
      </c>
    </row>
    <row r="95" spans="1:6" s="43" customFormat="1" x14ac:dyDescent="0.25">
      <c r="A95" s="48" t="s">
        <v>464</v>
      </c>
      <c r="B95" s="40" t="s">
        <v>2941</v>
      </c>
      <c r="C95" s="40" t="s">
        <v>2938</v>
      </c>
      <c r="D95" s="40"/>
      <c r="E95" s="40"/>
      <c r="F95" s="40" t="s">
        <v>90</v>
      </c>
    </row>
    <row r="96" spans="1:6" s="43" customFormat="1" x14ac:dyDescent="0.25">
      <c r="A96" s="48" t="s">
        <v>464</v>
      </c>
      <c r="B96" s="41" t="s">
        <v>2939</v>
      </c>
      <c r="C96" s="41" t="s">
        <v>2939</v>
      </c>
      <c r="D96" s="41"/>
      <c r="E96" s="41"/>
      <c r="F96" s="41"/>
    </row>
    <row r="97" spans="1:6" s="43" customFormat="1" x14ac:dyDescent="0.25">
      <c r="A97" s="48" t="s">
        <v>464</v>
      </c>
      <c r="B97" s="41" t="s">
        <v>2942</v>
      </c>
      <c r="C97" s="41" t="s">
        <v>2940</v>
      </c>
      <c r="D97" s="41"/>
      <c r="E97" s="41"/>
      <c r="F97" s="41"/>
    </row>
    <row r="98" spans="1:6" x14ac:dyDescent="0.25">
      <c r="A98" s="48" t="s">
        <v>464</v>
      </c>
      <c r="B98" s="41" t="s">
        <v>2902</v>
      </c>
      <c r="C98" s="41" t="s">
        <v>2901</v>
      </c>
      <c r="D98" s="41"/>
      <c r="E98" s="41"/>
      <c r="F98" s="4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zoomScaleNormal="100" workbookViewId="0"/>
  </sheetViews>
  <sheetFormatPr defaultRowHeight="15" x14ac:dyDescent="0.25"/>
  <cols>
    <col min="1" max="1" width="13.140625" style="78" bestFit="1" customWidth="1"/>
    <col min="2" max="2" width="73.5703125" style="78" customWidth="1"/>
    <col min="3" max="3" width="77.140625" style="78" customWidth="1"/>
    <col min="4" max="4" width="19" style="85" customWidth="1"/>
    <col min="5" max="5" width="14.140625" style="85" customWidth="1"/>
    <col min="6" max="6" width="59.85546875" style="85" customWidth="1"/>
    <col min="7" max="7" width="28.140625" style="78" customWidth="1"/>
    <col min="8" max="8" width="11.42578125" style="78" customWidth="1"/>
    <col min="9" max="9" width="22" style="78" bestFit="1" customWidth="1"/>
    <col min="10" max="16384" width="9.140625" style="78"/>
  </cols>
  <sheetData>
    <row r="1" spans="1:9" x14ac:dyDescent="0.25">
      <c r="A1" s="84" t="s">
        <v>0</v>
      </c>
      <c r="B1" s="2" t="s">
        <v>7</v>
      </c>
      <c r="G1" s="78" t="s">
        <v>1</v>
      </c>
    </row>
    <row r="2" spans="1:9" x14ac:dyDescent="0.25">
      <c r="A2" s="84" t="s">
        <v>2</v>
      </c>
      <c r="B2" s="2" t="s">
        <v>153</v>
      </c>
      <c r="C2" s="4"/>
      <c r="G2" s="78" t="s">
        <v>1</v>
      </c>
    </row>
    <row r="3" spans="1:9" x14ac:dyDescent="0.25">
      <c r="A3" s="84" t="s">
        <v>3</v>
      </c>
      <c r="B3" s="2" t="s">
        <v>152</v>
      </c>
      <c r="G3" s="113" t="s">
        <v>148</v>
      </c>
      <c r="H3" s="114"/>
    </row>
    <row r="4" spans="1:9" x14ac:dyDescent="0.25">
      <c r="A4" s="86" t="s">
        <v>4</v>
      </c>
      <c r="B4" s="86" t="s">
        <v>5</v>
      </c>
      <c r="C4" s="86" t="s">
        <v>6</v>
      </c>
      <c r="D4" s="86" t="s">
        <v>30</v>
      </c>
      <c r="E4" s="86" t="s">
        <v>43</v>
      </c>
      <c r="F4" s="86" t="s">
        <v>26</v>
      </c>
      <c r="G4" s="86" t="s">
        <v>2806</v>
      </c>
      <c r="H4" s="86" t="s">
        <v>2807</v>
      </c>
      <c r="I4" s="86" t="s">
        <v>3689</v>
      </c>
    </row>
    <row r="5" spans="1:9" x14ac:dyDescent="0.25">
      <c r="A5" s="6" t="s">
        <v>465</v>
      </c>
      <c r="B5" s="6" t="s">
        <v>8</v>
      </c>
      <c r="C5" s="6" t="str">
        <f>VLOOKUP($B5,Concepts!$C$9:$R$536,13,FALSE)</f>
        <v>Annual return [abstract]</v>
      </c>
      <c r="D5" s="6"/>
      <c r="E5" s="6"/>
      <c r="F5" s="6" t="s">
        <v>154</v>
      </c>
      <c r="G5" s="76" t="s">
        <v>2808</v>
      </c>
      <c r="H5" s="76">
        <v>33</v>
      </c>
      <c r="I5" s="77"/>
    </row>
    <row r="6" spans="1:9" s="81" customFormat="1" x14ac:dyDescent="0.25">
      <c r="A6" s="8" t="s">
        <v>465</v>
      </c>
      <c r="B6" s="6" t="s">
        <v>10</v>
      </c>
      <c r="C6" s="72" t="str">
        <f>VLOOKUP($B6,Concepts!$C$9:$R$536,13,FALSE)</f>
        <v>Submission date</v>
      </c>
      <c r="D6" s="8"/>
      <c r="E6" s="8"/>
      <c r="F6" s="8"/>
      <c r="G6" s="76" t="s">
        <v>2843</v>
      </c>
      <c r="H6" s="76">
        <v>168</v>
      </c>
      <c r="I6" s="79"/>
    </row>
    <row r="7" spans="1:9" s="81" customFormat="1" x14ac:dyDescent="0.25">
      <c r="A7" s="8" t="s">
        <v>465</v>
      </c>
      <c r="B7" s="6" t="s">
        <v>95</v>
      </c>
      <c r="C7" s="72" t="str">
        <f>VLOOKUP($B7,Concepts!$C$9:$R$536,13,FALSE)</f>
        <v>Customer code</v>
      </c>
      <c r="D7" s="8"/>
      <c r="E7" s="8"/>
      <c r="F7" s="8"/>
      <c r="G7" s="76" t="s">
        <v>2843</v>
      </c>
      <c r="H7" s="76">
        <v>168</v>
      </c>
      <c r="I7" s="79"/>
    </row>
    <row r="8" spans="1:9" s="81" customFormat="1" x14ac:dyDescent="0.25">
      <c r="A8" s="8" t="s">
        <v>465</v>
      </c>
      <c r="B8" s="6" t="s">
        <v>12</v>
      </c>
      <c r="C8" s="72" t="str">
        <f>VLOOKUP($B8,Concepts!$C$9:$R$536,13,FALSE)</f>
        <v>Name of company</v>
      </c>
      <c r="D8" s="8"/>
      <c r="E8" s="8"/>
      <c r="F8" s="8"/>
      <c r="G8" s="76" t="s">
        <v>2843</v>
      </c>
      <c r="H8" s="76">
        <v>168</v>
      </c>
      <c r="I8" s="79"/>
    </row>
    <row r="9" spans="1:9" s="81" customFormat="1" x14ac:dyDescent="0.25">
      <c r="A9" s="8" t="s">
        <v>465</v>
      </c>
      <c r="B9" s="6" t="s">
        <v>13</v>
      </c>
      <c r="C9" s="72" t="str">
        <f>VLOOKUP($B9,Concepts!$C$9:$R$536,13,FALSE)</f>
        <v>Registration number of company</v>
      </c>
      <c r="D9" s="8" t="s">
        <v>97</v>
      </c>
      <c r="E9" s="8"/>
      <c r="F9" s="23" t="s">
        <v>3680</v>
      </c>
      <c r="G9" s="76" t="s">
        <v>2843</v>
      </c>
      <c r="H9" s="76">
        <v>168</v>
      </c>
      <c r="I9" s="79" t="s">
        <v>3672</v>
      </c>
    </row>
    <row r="10" spans="1:9" s="81" customFormat="1" x14ac:dyDescent="0.25">
      <c r="A10" s="8" t="s">
        <v>465</v>
      </c>
      <c r="B10" s="6" t="s">
        <v>23</v>
      </c>
      <c r="C10" s="72" t="str">
        <f>VLOOKUP($B10,Concepts!$C$9:$R$536,13,FALSE)</f>
        <v>Changes in Companies Registry [abstract]</v>
      </c>
      <c r="D10" s="8"/>
      <c r="E10" s="8"/>
      <c r="F10" s="8"/>
      <c r="G10" s="79"/>
      <c r="H10" s="76"/>
      <c r="I10" s="80"/>
    </row>
    <row r="11" spans="1:9" s="81" customFormat="1" x14ac:dyDescent="0.25">
      <c r="A11" s="8" t="s">
        <v>465</v>
      </c>
      <c r="B11" s="6" t="s">
        <v>2908</v>
      </c>
      <c r="C11" s="75" t="str">
        <f>VLOOKUP($B11,Concepts!$C$9:$R$536,13,FALSE)</f>
        <v>Changes in registered office</v>
      </c>
      <c r="D11" s="8"/>
      <c r="E11" s="8"/>
      <c r="F11" s="8" t="s">
        <v>2984</v>
      </c>
      <c r="G11" s="79"/>
      <c r="H11" s="76"/>
      <c r="I11" s="80"/>
    </row>
    <row r="12" spans="1:9" s="81" customFormat="1" x14ac:dyDescent="0.25">
      <c r="A12" s="8" t="s">
        <v>465</v>
      </c>
      <c r="B12" s="6" t="s">
        <v>2909</v>
      </c>
      <c r="C12" s="75" t="str">
        <f>VLOOKUP($B12,Concepts!$C$9:$R$536,13,FALSE)</f>
        <v>Description of changes in registered office</v>
      </c>
      <c r="D12" s="8"/>
      <c r="E12" s="8"/>
      <c r="F12" s="8"/>
      <c r="G12" s="79"/>
      <c r="H12" s="76"/>
      <c r="I12" s="80"/>
    </row>
    <row r="13" spans="1:9" s="81" customFormat="1" x14ac:dyDescent="0.25">
      <c r="A13" s="8" t="s">
        <v>465</v>
      </c>
      <c r="B13" s="6" t="s">
        <v>14</v>
      </c>
      <c r="C13" s="75" t="str">
        <f>VLOOKUP($B13,Concepts!$C$9:$R$536,13,FALSE)</f>
        <v>Changes in location of records</v>
      </c>
      <c r="D13" s="8"/>
      <c r="E13" s="8"/>
      <c r="F13" s="8" t="s">
        <v>2985</v>
      </c>
      <c r="G13" s="79"/>
      <c r="H13" s="76"/>
      <c r="I13" s="80"/>
    </row>
    <row r="14" spans="1:9" s="81" customFormat="1" x14ac:dyDescent="0.25">
      <c r="A14" s="8" t="s">
        <v>465</v>
      </c>
      <c r="B14" s="6" t="s">
        <v>158</v>
      </c>
      <c r="C14" s="75" t="str">
        <f>VLOOKUP($B14,Concepts!$C$9:$R$536,13,FALSE)</f>
        <v>Description of changes in location of records</v>
      </c>
      <c r="D14" s="8"/>
      <c r="E14" s="8"/>
      <c r="F14" s="8"/>
      <c r="G14" s="79"/>
      <c r="H14" s="76"/>
      <c r="I14" s="80"/>
    </row>
    <row r="15" spans="1:9" s="81" customFormat="1" x14ac:dyDescent="0.25">
      <c r="A15" s="8" t="s">
        <v>465</v>
      </c>
      <c r="B15" s="6" t="s">
        <v>15</v>
      </c>
      <c r="C15" s="75" t="str">
        <f>VLOOKUP($B15,Concepts!$C$9:$R$536,13,FALSE)</f>
        <v>Changes in directors</v>
      </c>
      <c r="D15" s="8"/>
      <c r="E15" s="8"/>
      <c r="F15" s="8" t="s">
        <v>2986</v>
      </c>
      <c r="G15" s="79"/>
      <c r="H15" s="76"/>
      <c r="I15" s="80"/>
    </row>
    <row r="16" spans="1:9" s="81" customFormat="1" x14ac:dyDescent="0.25">
      <c r="A16" s="8" t="s">
        <v>465</v>
      </c>
      <c r="B16" s="6" t="s">
        <v>159</v>
      </c>
      <c r="C16" s="75" t="str">
        <f>VLOOKUP($B16,Concepts!$C$9:$R$536,13,FALSE)</f>
        <v>Description of changes in directors</v>
      </c>
      <c r="D16" s="8"/>
      <c r="E16" s="8"/>
      <c r="F16" s="8"/>
      <c r="G16" s="79"/>
      <c r="H16" s="76"/>
      <c r="I16" s="80"/>
    </row>
    <row r="17" spans="1:9" s="81" customFormat="1" x14ac:dyDescent="0.25">
      <c r="A17" s="8" t="s">
        <v>465</v>
      </c>
      <c r="B17" s="6" t="s">
        <v>16</v>
      </c>
      <c r="C17" s="75" t="str">
        <f>VLOOKUP($B17,Concepts!$C$9:$R$536,13,FALSE)</f>
        <v>Changes in company secretary</v>
      </c>
      <c r="D17" s="8"/>
      <c r="E17" s="8"/>
      <c r="F17" s="8" t="s">
        <v>2987</v>
      </c>
      <c r="G17" s="79"/>
      <c r="H17" s="76"/>
      <c r="I17" s="80"/>
    </row>
    <row r="18" spans="1:9" s="81" customFormat="1" x14ac:dyDescent="0.25">
      <c r="A18" s="8" t="s">
        <v>465</v>
      </c>
      <c r="B18" s="6" t="s">
        <v>160</v>
      </c>
      <c r="C18" s="75" t="str">
        <f>VLOOKUP($B18,Concepts!$C$9:$R$536,13,FALSE)</f>
        <v>Description of changes in company secretary</v>
      </c>
      <c r="D18" s="8"/>
      <c r="E18" s="8"/>
      <c r="F18" s="8"/>
      <c r="G18" s="79"/>
      <c r="H18" s="76"/>
      <c r="I18" s="80"/>
    </row>
    <row r="19" spans="1:9" s="81" customFormat="1" x14ac:dyDescent="0.25">
      <c r="A19" s="8" t="s">
        <v>465</v>
      </c>
      <c r="B19" s="6" t="s">
        <v>2919</v>
      </c>
      <c r="C19" s="75" t="str">
        <f>VLOOKUP($B19,Concepts!$C$9:$R$536,13,FALSE)</f>
        <v>Changes in auditors and audit committees</v>
      </c>
      <c r="D19" s="8"/>
      <c r="E19" s="8"/>
      <c r="F19" s="8" t="s">
        <v>2988</v>
      </c>
      <c r="G19" s="79"/>
      <c r="H19" s="76"/>
      <c r="I19" s="80"/>
    </row>
    <row r="20" spans="1:9" s="81" customFormat="1" x14ac:dyDescent="0.25">
      <c r="A20" s="8" t="s">
        <v>465</v>
      </c>
      <c r="B20" s="6" t="s">
        <v>2920</v>
      </c>
      <c r="C20" s="75" t="str">
        <f>VLOOKUP($B20,Concepts!$C$9:$R$536,13,FALSE)</f>
        <v>Description of changes in auditors and audit committees</v>
      </c>
      <c r="D20" s="8"/>
      <c r="E20" s="8"/>
      <c r="F20" s="8"/>
      <c r="G20" s="80"/>
      <c r="H20" s="76"/>
      <c r="I20" s="80"/>
    </row>
    <row r="21" spans="1:9" s="81" customFormat="1" x14ac:dyDescent="0.25">
      <c r="A21" s="8" t="s">
        <v>465</v>
      </c>
      <c r="B21" s="6" t="s">
        <v>17</v>
      </c>
      <c r="C21" s="75" t="str">
        <f>VLOOKUP($B21,Concepts!$C$9:$R$536,13,FALSE)</f>
        <v>Changes in financial year end</v>
      </c>
      <c r="D21" s="8"/>
      <c r="E21" s="8"/>
      <c r="F21" s="8" t="s">
        <v>2989</v>
      </c>
      <c r="G21" s="80"/>
      <c r="H21" s="76"/>
      <c r="I21" s="80"/>
    </row>
    <row r="22" spans="1:9" s="81" customFormat="1" x14ac:dyDescent="0.25">
      <c r="A22" s="8" t="s">
        <v>465</v>
      </c>
      <c r="B22" s="6" t="s">
        <v>161</v>
      </c>
      <c r="C22" s="75" t="str">
        <f>VLOOKUP($B22,Concepts!$C$9:$R$536,13,FALSE)</f>
        <v>Description of changes in financial year end</v>
      </c>
      <c r="D22" s="8"/>
      <c r="E22" s="8"/>
      <c r="F22" s="8"/>
      <c r="G22" s="80"/>
      <c r="H22" s="76"/>
      <c r="I22" s="80"/>
    </row>
    <row r="23" spans="1:9" s="81" customFormat="1" x14ac:dyDescent="0.25">
      <c r="A23" s="8" t="s">
        <v>465</v>
      </c>
      <c r="B23" s="6" t="s">
        <v>27</v>
      </c>
      <c r="C23" s="72" t="str">
        <f>VLOOKUP($B23,Concepts!$C$9:$R$536,13,FALSE)</f>
        <v>Designated person responsible for compliance [abstract]</v>
      </c>
      <c r="D23" s="8"/>
      <c r="E23" s="8"/>
      <c r="F23" s="8" t="s">
        <v>3012</v>
      </c>
      <c r="G23" s="80"/>
      <c r="H23" s="76"/>
      <c r="I23" s="80"/>
    </row>
    <row r="24" spans="1:9" s="81" customFormat="1" x14ac:dyDescent="0.25">
      <c r="A24" s="8" t="s">
        <v>465</v>
      </c>
      <c r="B24" s="6" t="s">
        <v>28</v>
      </c>
      <c r="C24" s="75" t="str">
        <f>VLOOKUP($B24,Concepts!$C$9:$R$536,13,FALSE)</f>
        <v>Name of designated person responsible for compliance</v>
      </c>
      <c r="D24" s="8" t="s">
        <v>31</v>
      </c>
      <c r="E24" s="8"/>
      <c r="F24" s="8"/>
      <c r="G24" s="76" t="s">
        <v>2808</v>
      </c>
      <c r="H24" s="76" t="s">
        <v>2844</v>
      </c>
      <c r="I24" s="79" t="s">
        <v>3672</v>
      </c>
    </row>
    <row r="25" spans="1:9" s="81" customFormat="1" x14ac:dyDescent="0.25">
      <c r="A25" s="8" t="s">
        <v>465</v>
      </c>
      <c r="B25" s="6" t="s">
        <v>2648</v>
      </c>
      <c r="C25" s="75" t="str">
        <f>VLOOKUP($B25,Concepts!$C$9:$R$536,13,FALSE)</f>
        <v>Resident of South Africa</v>
      </c>
      <c r="D25" s="8"/>
      <c r="E25" s="8"/>
      <c r="F25" s="8"/>
      <c r="G25" s="76" t="s">
        <v>2808</v>
      </c>
      <c r="H25" s="76" t="s">
        <v>2844</v>
      </c>
      <c r="I25" s="79"/>
    </row>
    <row r="26" spans="1:9" s="81" customFormat="1" x14ac:dyDescent="0.25">
      <c r="A26" s="8" t="s">
        <v>465</v>
      </c>
      <c r="B26" s="6" t="s">
        <v>149</v>
      </c>
      <c r="C26" s="75" t="str">
        <f>VLOOKUP($B26,Concepts!$C$9:$R$536,13,FALSE)</f>
        <v>Identity number of designated person responsible for compliance</v>
      </c>
      <c r="D26" s="8" t="s">
        <v>151</v>
      </c>
      <c r="E26" s="8"/>
      <c r="F26" s="23" t="s">
        <v>2876</v>
      </c>
      <c r="G26" s="76" t="s">
        <v>2808</v>
      </c>
      <c r="H26" s="76" t="s">
        <v>2844</v>
      </c>
      <c r="I26" s="79"/>
    </row>
    <row r="27" spans="1:9" s="81" customFormat="1" x14ac:dyDescent="0.25">
      <c r="A27" s="8" t="s">
        <v>465</v>
      </c>
      <c r="B27" s="6" t="s">
        <v>2665</v>
      </c>
      <c r="C27" s="75" t="str">
        <f>VLOOKUP($B27,Concepts!$C$9:$R$536,13,FALSE)</f>
        <v>Country of origin of designated person responsible for compliance</v>
      </c>
      <c r="D27" s="8" t="s">
        <v>2669</v>
      </c>
      <c r="E27" s="8"/>
      <c r="F27" s="8"/>
      <c r="G27" s="76" t="s">
        <v>2808</v>
      </c>
      <c r="H27" s="76" t="s">
        <v>2844</v>
      </c>
      <c r="I27" s="79"/>
    </row>
    <row r="28" spans="1:9" s="81" customFormat="1" x14ac:dyDescent="0.25">
      <c r="A28" s="8" t="s">
        <v>465</v>
      </c>
      <c r="B28" s="6" t="s">
        <v>2649</v>
      </c>
      <c r="C28" s="75" t="str">
        <f>VLOOKUP($B28,Concepts!$C$9:$R$536,13,FALSE)</f>
        <v>Passport number of designated person responsible for compliance</v>
      </c>
      <c r="D28" s="8" t="s">
        <v>2671</v>
      </c>
      <c r="E28" s="8"/>
      <c r="F28" s="8"/>
      <c r="G28" s="76" t="s">
        <v>2808</v>
      </c>
      <c r="H28" s="76" t="s">
        <v>2844</v>
      </c>
      <c r="I28" s="80"/>
    </row>
    <row r="29" spans="1:9" s="81" customFormat="1" x14ac:dyDescent="0.25">
      <c r="A29" s="8" t="s">
        <v>465</v>
      </c>
      <c r="B29" s="6" t="s">
        <v>2921</v>
      </c>
      <c r="C29" s="75" t="str">
        <f>VLOOKUP($B29,Concepts!$C$9:$R$536,13,FALSE)</f>
        <v>Date of birth of designated person responsible for compliance</v>
      </c>
      <c r="D29" s="8" t="s">
        <v>2670</v>
      </c>
      <c r="E29" s="8"/>
      <c r="F29" s="8"/>
      <c r="G29" s="76" t="s">
        <v>2808</v>
      </c>
      <c r="H29" s="76" t="s">
        <v>2844</v>
      </c>
      <c r="I29" s="80"/>
    </row>
    <row r="30" spans="1:9" s="81" customFormat="1" x14ac:dyDescent="0.25">
      <c r="A30" s="8" t="s">
        <v>465</v>
      </c>
      <c r="B30" s="6" t="s">
        <v>3063</v>
      </c>
      <c r="C30" s="75" t="str">
        <f>VLOOKUP($B30,Concepts!$C$9:$R$536,13,FALSE)</f>
        <v>Registration number of company of designated person responsible for compliance</v>
      </c>
      <c r="D30" s="8" t="s">
        <v>97</v>
      </c>
      <c r="E30" s="8"/>
      <c r="F30" s="23" t="s">
        <v>3680</v>
      </c>
      <c r="G30" s="76" t="s">
        <v>2808</v>
      </c>
      <c r="H30" s="76" t="s">
        <v>2844</v>
      </c>
      <c r="I30" s="79"/>
    </row>
    <row r="31" spans="1:9" s="81" customFormat="1" x14ac:dyDescent="0.25">
      <c r="A31" s="8" t="s">
        <v>465</v>
      </c>
      <c r="B31" s="6" t="s">
        <v>32</v>
      </c>
      <c r="C31" s="72" t="str">
        <f>VLOOKUP($B31,Concepts!$C$9:$R$536,13,FALSE)</f>
        <v>Company's public interest score [abstract]</v>
      </c>
      <c r="D31" s="8"/>
      <c r="E31" s="8"/>
      <c r="F31" s="8" t="s">
        <v>2961</v>
      </c>
      <c r="G31" s="80"/>
      <c r="H31" s="80"/>
      <c r="I31" s="80"/>
    </row>
    <row r="32" spans="1:9" s="81" customFormat="1" x14ac:dyDescent="0.25">
      <c r="A32" s="8" t="s">
        <v>465</v>
      </c>
      <c r="B32" s="6" t="s">
        <v>39</v>
      </c>
      <c r="C32" s="75" t="str">
        <f>VLOOKUP($B32,Concepts!$C$9:$R$536,13,FALSE)</f>
        <v>Average number of employees</v>
      </c>
      <c r="D32" s="8"/>
      <c r="E32" s="8"/>
      <c r="F32" s="8"/>
      <c r="G32" s="76" t="s">
        <v>2843</v>
      </c>
      <c r="H32" s="79" t="s">
        <v>2842</v>
      </c>
      <c r="I32" s="79" t="s">
        <v>3672</v>
      </c>
    </row>
    <row r="33" spans="1:9" s="81" customFormat="1" x14ac:dyDescent="0.25">
      <c r="A33" s="8" t="s">
        <v>3071</v>
      </c>
      <c r="B33" s="6" t="s">
        <v>35</v>
      </c>
      <c r="C33" s="75" t="s">
        <v>35</v>
      </c>
      <c r="D33" s="8"/>
      <c r="E33" s="8"/>
      <c r="F33" s="8" t="s">
        <v>40</v>
      </c>
      <c r="G33" s="76" t="s">
        <v>2843</v>
      </c>
      <c r="H33" s="79" t="s">
        <v>2842</v>
      </c>
      <c r="I33" s="79" t="s">
        <v>3672</v>
      </c>
    </row>
    <row r="34" spans="1:9" s="81" customFormat="1" x14ac:dyDescent="0.25">
      <c r="A34" s="8" t="s">
        <v>3071</v>
      </c>
      <c r="B34" s="6" t="s">
        <v>37</v>
      </c>
      <c r="C34" s="75" t="s">
        <v>37</v>
      </c>
      <c r="D34" s="8" t="s">
        <v>36</v>
      </c>
      <c r="E34" s="8"/>
      <c r="F34" s="8" t="s">
        <v>40</v>
      </c>
      <c r="G34" s="76" t="s">
        <v>2843</v>
      </c>
      <c r="H34" s="79" t="s">
        <v>2842</v>
      </c>
      <c r="I34" s="79" t="s">
        <v>3672</v>
      </c>
    </row>
    <row r="35" spans="1:9" s="81" customFormat="1" x14ac:dyDescent="0.25">
      <c r="A35" s="8" t="s">
        <v>465</v>
      </c>
      <c r="B35" s="6" t="s">
        <v>2948</v>
      </c>
      <c r="C35" s="87" t="str">
        <f>VLOOKUP($B35,Concepts!$C$9:$R$536,13,FALSE)</f>
        <v>Maximum number of individuals with beneficial interest in securities of company, or members in case of non profit company</v>
      </c>
      <c r="D35" s="8"/>
      <c r="E35" s="8"/>
      <c r="F35" s="8"/>
      <c r="G35" s="76" t="s">
        <v>2843</v>
      </c>
      <c r="H35" s="79" t="s">
        <v>2842</v>
      </c>
      <c r="I35" s="79" t="s">
        <v>3672</v>
      </c>
    </row>
    <row r="36" spans="1:9" s="81" customFormat="1" x14ac:dyDescent="0.25">
      <c r="A36" s="8" t="s">
        <v>465</v>
      </c>
      <c r="B36" s="6" t="s">
        <v>41</v>
      </c>
      <c r="C36" s="75" t="str">
        <f>VLOOKUP($B36,Concepts!$C$9:$R$536,13,FALSE)</f>
        <v>Public interest score</v>
      </c>
      <c r="D36" s="8"/>
      <c r="E36" s="8" t="s">
        <v>44</v>
      </c>
      <c r="F36" s="8"/>
      <c r="G36" s="76" t="s">
        <v>2843</v>
      </c>
      <c r="H36" s="79" t="s">
        <v>2842</v>
      </c>
      <c r="I36" s="79" t="s">
        <v>3672</v>
      </c>
    </row>
    <row r="37" spans="1:9" s="81" customFormat="1" x14ac:dyDescent="0.25">
      <c r="A37" s="8" t="s">
        <v>465</v>
      </c>
      <c r="B37" s="6" t="s">
        <v>2922</v>
      </c>
      <c r="C37" s="72" t="str">
        <f>VLOOKUP($B37,Concepts!$C$9:$R$536,13,FALSE)</f>
        <v>Annual Financial Statements independently compiled and reported on</v>
      </c>
      <c r="D37" s="8"/>
      <c r="E37" s="8"/>
      <c r="F37" s="8"/>
      <c r="G37" s="80"/>
      <c r="H37" s="80"/>
      <c r="I37" s="80"/>
    </row>
    <row r="38" spans="1:9" s="81" customFormat="1" x14ac:dyDescent="0.25">
      <c r="A38" s="8" t="s">
        <v>465</v>
      </c>
      <c r="B38" s="6" t="s">
        <v>49</v>
      </c>
      <c r="C38" s="72" t="str">
        <f>VLOOKUP($B38,Concepts!$C$9:$R$536,13,FALSE)</f>
        <v>Annual Financial Statements internally compiled</v>
      </c>
      <c r="D38" s="8"/>
      <c r="E38" s="8"/>
      <c r="F38" s="8"/>
      <c r="G38" s="80"/>
      <c r="H38" s="80"/>
      <c r="I38" s="80"/>
    </row>
    <row r="39" spans="1:9" s="81" customFormat="1" x14ac:dyDescent="0.25">
      <c r="A39" s="8" t="s">
        <v>465</v>
      </c>
      <c r="B39" s="6" t="s">
        <v>50</v>
      </c>
      <c r="C39" s="72" t="str">
        <f>VLOOKUP($B39,Concepts!$C$9:$R$536,13,FALSE)</f>
        <v>Annual Financial Statements audited</v>
      </c>
      <c r="D39" s="8"/>
      <c r="E39" s="8"/>
      <c r="F39" s="8"/>
      <c r="G39" s="80"/>
      <c r="H39" s="80"/>
      <c r="I39" s="80"/>
    </row>
    <row r="40" spans="1:9" s="81" customFormat="1" x14ac:dyDescent="0.25">
      <c r="A40" s="8" t="s">
        <v>465</v>
      </c>
      <c r="B40" s="6" t="s">
        <v>52</v>
      </c>
      <c r="C40" s="72" t="str">
        <f>VLOOKUP($B40,Concepts!$C$9:$R$536,13,FALSE)</f>
        <v>Date of audit of Annual Financial Statements</v>
      </c>
      <c r="D40" s="8"/>
      <c r="E40" s="8"/>
      <c r="F40" s="8" t="s">
        <v>2990</v>
      </c>
      <c r="G40" s="80"/>
      <c r="H40" s="80"/>
      <c r="I40" s="80"/>
    </row>
    <row r="41" spans="1:9" s="81" customFormat="1" x14ac:dyDescent="0.25">
      <c r="A41" s="8" t="s">
        <v>465</v>
      </c>
      <c r="B41" s="6" t="s">
        <v>2855</v>
      </c>
      <c r="C41" s="72" t="str">
        <f>VLOOKUP($B41,Concepts!$C$9:$R$536,13,FALSE)</f>
        <v>Annual financial statements pursuant to exemption</v>
      </c>
      <c r="D41" s="8"/>
      <c r="E41" s="8"/>
      <c r="F41" s="8"/>
      <c r="G41" s="79" t="s">
        <v>2848</v>
      </c>
      <c r="H41" s="80">
        <v>55</v>
      </c>
      <c r="I41" s="80"/>
    </row>
    <row r="42" spans="1:9" s="81" customFormat="1" x14ac:dyDescent="0.25">
      <c r="A42" s="8" t="s">
        <v>465</v>
      </c>
      <c r="B42" s="6" t="s">
        <v>53</v>
      </c>
      <c r="C42" s="72" t="str">
        <f>VLOOKUP($B42,Concepts!$C$9:$R$536,13,FALSE)</f>
        <v>Date of independent review of Annual Financial Statement</v>
      </c>
      <c r="D42" s="8"/>
      <c r="E42" s="8"/>
      <c r="F42" s="8"/>
      <c r="G42" s="80"/>
      <c r="H42" s="80"/>
      <c r="I42" s="80"/>
    </row>
    <row r="43" spans="1:9" s="81" customFormat="1" x14ac:dyDescent="0.25">
      <c r="A43" s="8" t="s">
        <v>465</v>
      </c>
      <c r="B43" s="6" t="s">
        <v>51</v>
      </c>
      <c r="C43" s="72" t="str">
        <f>VLOOKUP($B43,Concepts!$C$9:$R$536,13,FALSE)</f>
        <v>Financial Accountability Supplement attached</v>
      </c>
      <c r="D43" s="8"/>
      <c r="E43" s="8"/>
      <c r="F43" s="8" t="s">
        <v>2991</v>
      </c>
      <c r="G43" s="80"/>
      <c r="H43" s="80"/>
      <c r="I43" s="80"/>
    </row>
    <row r="44" spans="1:9" s="81" customFormat="1" x14ac:dyDescent="0.25">
      <c r="A44" s="8" t="s">
        <v>465</v>
      </c>
      <c r="B44" s="6" t="s">
        <v>65</v>
      </c>
      <c r="C44" s="72" t="str">
        <f>VLOOKUP($B44,Concepts!$C$9:$R$536,13,FALSE)</f>
        <v>Company contact information [abstract]</v>
      </c>
      <c r="D44" s="8" t="s">
        <v>64</v>
      </c>
      <c r="E44" s="8"/>
      <c r="F44" s="8"/>
      <c r="G44" s="80"/>
      <c r="H44" s="80"/>
      <c r="I44" s="80"/>
    </row>
    <row r="45" spans="1:9" s="81" customFormat="1" x14ac:dyDescent="0.25">
      <c r="A45" s="8" t="s">
        <v>465</v>
      </c>
      <c r="B45" s="6" t="s">
        <v>66</v>
      </c>
      <c r="C45" s="75" t="str">
        <f>VLOOKUP($B45,Concepts!$C$9:$R$536,13,FALSE)</f>
        <v>Postal address of company</v>
      </c>
      <c r="D45" s="8" t="s">
        <v>54</v>
      </c>
      <c r="E45" s="8"/>
      <c r="F45" s="8"/>
      <c r="G45" s="80"/>
      <c r="H45" s="80"/>
      <c r="I45" s="79"/>
    </row>
    <row r="46" spans="1:9" s="81" customFormat="1" x14ac:dyDescent="0.25">
      <c r="A46" s="8" t="s">
        <v>465</v>
      </c>
      <c r="B46" s="6" t="s">
        <v>67</v>
      </c>
      <c r="C46" s="88" t="str">
        <f>VLOOKUP($B46,Concepts!$C$9:$R$536,13,FALSE)</f>
        <v>Telephone number of company</v>
      </c>
      <c r="D46" s="8" t="s">
        <v>58</v>
      </c>
      <c r="E46" s="8"/>
      <c r="F46" s="8"/>
      <c r="G46" s="80"/>
      <c r="H46" s="80"/>
      <c r="I46" s="80"/>
    </row>
    <row r="47" spans="1:9" s="81" customFormat="1" x14ac:dyDescent="0.25">
      <c r="A47" s="8" t="s">
        <v>465</v>
      </c>
      <c r="B47" s="6" t="s">
        <v>68</v>
      </c>
      <c r="C47" s="75" t="str">
        <f>VLOOKUP($B47,Concepts!$C$9:$R$536,13,FALSE)</f>
        <v>Email address of company</v>
      </c>
      <c r="D47" s="8" t="s">
        <v>59</v>
      </c>
      <c r="E47" s="8"/>
      <c r="F47" s="8"/>
      <c r="G47" s="80"/>
      <c r="H47" s="80"/>
      <c r="I47" s="79" t="s">
        <v>3672</v>
      </c>
    </row>
    <row r="48" spans="1:9" s="81" customFormat="1" x14ac:dyDescent="0.25">
      <c r="A48" s="8" t="s">
        <v>465</v>
      </c>
      <c r="B48" s="6" t="s">
        <v>70</v>
      </c>
      <c r="C48" s="75" t="str">
        <f>VLOOKUP($B48,Concepts!$C$9:$R$536,13,FALSE)</f>
        <v>Cell phone number of company</v>
      </c>
      <c r="D48" s="8" t="s">
        <v>60</v>
      </c>
      <c r="E48" s="8"/>
      <c r="F48" s="8"/>
      <c r="G48" s="80"/>
      <c r="H48" s="80"/>
      <c r="I48" s="79"/>
    </row>
    <row r="49" spans="1:9" s="81" customFormat="1" x14ac:dyDescent="0.25">
      <c r="A49" s="8" t="s">
        <v>465</v>
      </c>
      <c r="B49" s="6" t="s">
        <v>72</v>
      </c>
      <c r="C49" s="75" t="str">
        <f>VLOOKUP($B49,Concepts!$C$9:$R$536,13,FALSE)</f>
        <v>Website of company</v>
      </c>
      <c r="D49" s="8" t="s">
        <v>61</v>
      </c>
      <c r="E49" s="8"/>
      <c r="F49" s="8"/>
      <c r="G49" s="80"/>
      <c r="H49" s="80"/>
      <c r="I49" s="80"/>
    </row>
    <row r="50" spans="1:9" s="81" customFormat="1" x14ac:dyDescent="0.25">
      <c r="A50" s="8" t="s">
        <v>465</v>
      </c>
      <c r="B50" s="6" t="s">
        <v>71</v>
      </c>
      <c r="C50" s="75" t="str">
        <f>VLOOKUP($B50,Concepts!$C$9:$R$536,13,FALSE)</f>
        <v>Principal place of business of company</v>
      </c>
      <c r="D50" s="8" t="s">
        <v>62</v>
      </c>
      <c r="E50" s="8"/>
      <c r="F50" s="8"/>
      <c r="G50" s="80"/>
      <c r="H50" s="80"/>
      <c r="I50" s="79" t="s">
        <v>3672</v>
      </c>
    </row>
    <row r="51" spans="1:9" s="81" customFormat="1" x14ac:dyDescent="0.25">
      <c r="A51" s="8" t="s">
        <v>465</v>
      </c>
      <c r="B51" s="6" t="s">
        <v>69</v>
      </c>
      <c r="C51" s="75" t="str">
        <f>VLOOKUP($B51,Concepts!$C$9:$R$536,13,FALSE)</f>
        <v>Principal business of company</v>
      </c>
      <c r="D51" s="8" t="s">
        <v>63</v>
      </c>
      <c r="E51" s="8"/>
      <c r="F51" s="8"/>
      <c r="G51" s="80"/>
      <c r="H51" s="80"/>
      <c r="I51" s="79" t="s">
        <v>3672</v>
      </c>
    </row>
    <row r="52" spans="1:9" s="81" customFormat="1" x14ac:dyDescent="0.25">
      <c r="A52" s="8" t="s">
        <v>465</v>
      </c>
      <c r="B52" s="6" t="s">
        <v>73</v>
      </c>
      <c r="C52" s="75" t="str">
        <f>VLOOKUP($B52,Concepts!$C$9:$R$536,13,FALSE)</f>
        <v>Holding company</v>
      </c>
      <c r="D52" s="8"/>
      <c r="E52" s="8"/>
      <c r="F52" s="8" t="s">
        <v>57</v>
      </c>
      <c r="G52" s="80"/>
      <c r="H52" s="80"/>
      <c r="I52" s="80"/>
    </row>
    <row r="53" spans="1:9" s="81" customFormat="1" x14ac:dyDescent="0.25">
      <c r="D53" s="85"/>
      <c r="E53" s="85"/>
      <c r="F53" s="85"/>
      <c r="G53" s="78"/>
      <c r="H53" s="78"/>
    </row>
  </sheetData>
  <mergeCells count="1">
    <mergeCell ref="G3:H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zoomScaleNormal="100" workbookViewId="0"/>
  </sheetViews>
  <sheetFormatPr defaultRowHeight="15" x14ac:dyDescent="0.25"/>
  <cols>
    <col min="1" max="1" width="13.140625" style="78" bestFit="1" customWidth="1"/>
    <col min="2" max="2" width="74" style="3" customWidth="1"/>
    <col min="3" max="3" width="63" style="3" customWidth="1"/>
    <col min="4" max="4" width="20.28515625" style="3" customWidth="1"/>
    <col min="5" max="5" width="15.5703125" style="3" customWidth="1"/>
    <col min="6" max="6" width="38" style="3" customWidth="1"/>
    <col min="7" max="7" width="28.140625" style="3" customWidth="1"/>
    <col min="8" max="8" width="9.140625" style="3" customWidth="1"/>
    <col min="9" max="9" width="19.140625" style="3" bestFit="1" customWidth="1"/>
    <col min="10" max="16384" width="9.140625" style="3"/>
  </cols>
  <sheetData>
    <row r="1" spans="1:9" x14ac:dyDescent="0.25">
      <c r="A1" s="84" t="s">
        <v>0</v>
      </c>
      <c r="B1" s="2" t="s">
        <v>131</v>
      </c>
      <c r="G1" s="3" t="s">
        <v>1</v>
      </c>
    </row>
    <row r="2" spans="1:9" x14ac:dyDescent="0.25">
      <c r="A2" s="84" t="s">
        <v>2</v>
      </c>
      <c r="B2" s="2" t="s">
        <v>156</v>
      </c>
      <c r="C2" s="4"/>
      <c r="D2" s="4"/>
      <c r="E2" s="4"/>
      <c r="F2" s="4"/>
      <c r="G2" s="3" t="s">
        <v>1</v>
      </c>
    </row>
    <row r="3" spans="1:9" x14ac:dyDescent="0.25">
      <c r="A3" s="84" t="s">
        <v>3</v>
      </c>
      <c r="B3" s="2" t="s">
        <v>157</v>
      </c>
      <c r="G3" s="115" t="s">
        <v>148</v>
      </c>
      <c r="H3" s="116"/>
    </row>
    <row r="4" spans="1:9" x14ac:dyDescent="0.25">
      <c r="A4" s="86" t="s">
        <v>4</v>
      </c>
      <c r="B4" s="5" t="s">
        <v>5</v>
      </c>
      <c r="C4" s="5" t="s">
        <v>6</v>
      </c>
      <c r="D4" s="5" t="s">
        <v>30</v>
      </c>
      <c r="E4" s="5" t="s">
        <v>43</v>
      </c>
      <c r="F4" s="5" t="s">
        <v>26</v>
      </c>
      <c r="G4" s="5" t="s">
        <v>2806</v>
      </c>
      <c r="H4" s="5" t="s">
        <v>2807</v>
      </c>
      <c r="I4" s="5" t="s">
        <v>3689</v>
      </c>
    </row>
    <row r="5" spans="1:9" s="78" customFormat="1" x14ac:dyDescent="0.25">
      <c r="A5" s="6" t="s">
        <v>465</v>
      </c>
      <c r="B5" s="6" t="s">
        <v>112</v>
      </c>
      <c r="C5" s="6" t="str">
        <f>VLOOKUP($B5,Concepts!$C$9:$R$536,13,FALSE)</f>
        <v>Financial accountability supplement [abstract]</v>
      </c>
      <c r="D5" s="76"/>
      <c r="E5" s="6"/>
      <c r="F5" s="6" t="s">
        <v>155</v>
      </c>
      <c r="G5" s="76" t="s">
        <v>2843</v>
      </c>
      <c r="H5" s="76" t="s">
        <v>2846</v>
      </c>
      <c r="I5" s="77"/>
    </row>
    <row r="6" spans="1:9" s="78" customFormat="1" x14ac:dyDescent="0.25">
      <c r="A6" s="8" t="s">
        <v>465</v>
      </c>
      <c r="B6" s="6" t="s">
        <v>10</v>
      </c>
      <c r="C6" s="72" t="str">
        <f>VLOOKUP($B6,Concepts!$C$9:$R$536,13,FALSE)</f>
        <v>Submission date</v>
      </c>
      <c r="D6" s="76"/>
      <c r="E6" s="76"/>
      <c r="F6" s="77"/>
      <c r="G6" s="76" t="s">
        <v>2843</v>
      </c>
      <c r="H6" s="76">
        <v>168</v>
      </c>
      <c r="I6" s="79"/>
    </row>
    <row r="7" spans="1:9" s="81" customFormat="1" x14ac:dyDescent="0.25">
      <c r="A7" s="8" t="s">
        <v>465</v>
      </c>
      <c r="B7" s="6" t="s">
        <v>12</v>
      </c>
      <c r="C7" s="72" t="str">
        <f>VLOOKUP($B7,Concepts!$C$9:$R$536,13,FALSE)</f>
        <v>Name of company</v>
      </c>
      <c r="D7" s="79"/>
      <c r="E7" s="79"/>
      <c r="F7" s="80"/>
      <c r="G7" s="76" t="s">
        <v>2843</v>
      </c>
      <c r="H7" s="76">
        <v>168</v>
      </c>
      <c r="I7" s="79"/>
    </row>
    <row r="8" spans="1:9" s="81" customFormat="1" x14ac:dyDescent="0.25">
      <c r="A8" s="8" t="s">
        <v>465</v>
      </c>
      <c r="B8" s="6" t="s">
        <v>13</v>
      </c>
      <c r="C8" s="72" t="str">
        <f>VLOOKUP($B8,Concepts!$C$9:$R$536,13,FALSE)</f>
        <v>Registration number of company</v>
      </c>
      <c r="D8" s="79" t="s">
        <v>97</v>
      </c>
      <c r="E8" s="79"/>
      <c r="F8" s="79" t="s">
        <v>3680</v>
      </c>
      <c r="G8" s="76" t="s">
        <v>2843</v>
      </c>
      <c r="H8" s="76">
        <v>168</v>
      </c>
      <c r="I8" s="79" t="s">
        <v>3672</v>
      </c>
    </row>
    <row r="9" spans="1:9" s="81" customFormat="1" x14ac:dyDescent="0.25">
      <c r="A9" s="8" t="s">
        <v>38</v>
      </c>
      <c r="B9" s="6" t="s">
        <v>172</v>
      </c>
      <c r="C9" s="41" t="s">
        <v>140</v>
      </c>
      <c r="D9" s="80"/>
      <c r="E9" s="79"/>
      <c r="F9" s="80"/>
      <c r="G9" s="80"/>
      <c r="H9" s="76"/>
      <c r="I9" s="79" t="s">
        <v>3672</v>
      </c>
    </row>
    <row r="10" spans="1:9" s="81" customFormat="1" x14ac:dyDescent="0.25">
      <c r="A10" s="8" t="s">
        <v>465</v>
      </c>
      <c r="B10" s="6" t="s">
        <v>2672</v>
      </c>
      <c r="C10" s="72" t="str">
        <f>VLOOKUP($B10,Concepts!$C$9:$R$536,13,FALSE)</f>
        <v>Designated personnel responsible for financial accountability of company [abstract]</v>
      </c>
      <c r="D10" s="79"/>
      <c r="E10" s="79"/>
      <c r="F10" s="80"/>
      <c r="G10" s="79"/>
      <c r="H10" s="76"/>
      <c r="I10" s="80"/>
    </row>
    <row r="11" spans="1:9" s="81" customFormat="1" x14ac:dyDescent="0.25">
      <c r="A11" s="8" t="s">
        <v>465</v>
      </c>
      <c r="B11" s="6" t="s">
        <v>2673</v>
      </c>
      <c r="C11" s="75" t="str">
        <f>VLOOKUP($B11,Concepts!$C$9:$R$536,13,FALSE)</f>
        <v>Designated personnel responsible for financial accountability of company [table]</v>
      </c>
      <c r="D11" s="79"/>
      <c r="E11" s="79"/>
      <c r="F11" s="80"/>
      <c r="G11" s="79"/>
      <c r="H11" s="76"/>
      <c r="I11" s="80"/>
    </row>
    <row r="12" spans="1:9" s="81" customFormat="1" x14ac:dyDescent="0.25">
      <c r="A12" s="8" t="s">
        <v>465</v>
      </c>
      <c r="B12" s="6" t="s">
        <v>2867</v>
      </c>
      <c r="C12" s="53" t="str">
        <f>VLOOKUP($B12,Concepts!$C$9:$R$536,13,FALSE)</f>
        <v>Personnel identification [axis]</v>
      </c>
      <c r="D12" s="79"/>
      <c r="E12" s="79"/>
      <c r="F12" s="80"/>
      <c r="G12" s="79"/>
      <c r="H12" s="76"/>
      <c r="I12" s="80"/>
    </row>
    <row r="13" spans="1:9" s="81" customFormat="1" x14ac:dyDescent="0.25">
      <c r="A13" s="8" t="s">
        <v>465</v>
      </c>
      <c r="B13" s="6" t="s">
        <v>2674</v>
      </c>
      <c r="C13" s="75" t="str">
        <f>VLOOKUP($B13,Concepts!$C$9:$R$536,13,FALSE)</f>
        <v>Designated personnel responsible for financial accountability of company [line items]</v>
      </c>
      <c r="D13" s="79"/>
      <c r="E13" s="79"/>
      <c r="F13" s="80"/>
      <c r="G13" s="79"/>
      <c r="H13" s="76"/>
      <c r="I13" s="80"/>
    </row>
    <row r="14" spans="1:9" s="81" customFormat="1" x14ac:dyDescent="0.25">
      <c r="A14" s="8" t="s">
        <v>465</v>
      </c>
      <c r="B14" s="6" t="s">
        <v>2676</v>
      </c>
      <c r="C14" s="53" t="str">
        <f>VLOOKUP($B14,Concepts!$C$9:$R$536,13,FALSE)</f>
        <v>Name of designated person responsible for financial accountability of company</v>
      </c>
      <c r="D14" s="79" t="s">
        <v>31</v>
      </c>
      <c r="E14" s="79"/>
      <c r="F14" s="80"/>
      <c r="G14" s="79"/>
      <c r="H14" s="76"/>
      <c r="I14" s="79" t="s">
        <v>3672</v>
      </c>
    </row>
    <row r="15" spans="1:9" s="81" customFormat="1" x14ac:dyDescent="0.25">
      <c r="A15" s="8" t="s">
        <v>465</v>
      </c>
      <c r="B15" s="6" t="s">
        <v>2869</v>
      </c>
      <c r="C15" s="53" t="str">
        <f>VLOOKUP($B15,Concepts!$C$9:$R$536,13,FALSE)</f>
        <v>Identity of designated person responsible for financial accountability of company</v>
      </c>
      <c r="D15" s="79" t="s">
        <v>151</v>
      </c>
      <c r="E15" s="79"/>
      <c r="F15" s="79" t="s">
        <v>2876</v>
      </c>
      <c r="G15" s="79"/>
      <c r="H15" s="76"/>
      <c r="I15" s="83"/>
    </row>
    <row r="16" spans="1:9" s="81" customFormat="1" x14ac:dyDescent="0.25">
      <c r="A16" s="8" t="s">
        <v>465</v>
      </c>
      <c r="B16" s="6" t="s">
        <v>3070</v>
      </c>
      <c r="C16" s="53" t="str">
        <f>VLOOKUP($B16,Concepts!$C$9:$R$536,13,FALSE)</f>
        <v>Registration number of company of designated person responsible for financial accountability of company</v>
      </c>
      <c r="D16" s="79" t="s">
        <v>97</v>
      </c>
      <c r="E16" s="79"/>
      <c r="F16" s="79" t="s">
        <v>3680</v>
      </c>
      <c r="G16" s="79"/>
      <c r="H16" s="76"/>
      <c r="I16" s="83"/>
    </row>
    <row r="17" spans="1:9" s="81" customFormat="1" x14ac:dyDescent="0.25">
      <c r="A17" s="8" t="s">
        <v>465</v>
      </c>
      <c r="B17" s="6" t="s">
        <v>2677</v>
      </c>
      <c r="C17" s="53" t="str">
        <f>VLOOKUP($B17,Concepts!$C$9:$R$536,13,FALSE)</f>
        <v>Telephone number of designated person responsible for financial accountability of company</v>
      </c>
      <c r="D17" s="79" t="s">
        <v>2675</v>
      </c>
      <c r="E17" s="79"/>
      <c r="F17" s="80"/>
      <c r="G17" s="79"/>
      <c r="H17" s="76"/>
      <c r="I17" s="79" t="s">
        <v>3672</v>
      </c>
    </row>
    <row r="18" spans="1:9" s="81" customFormat="1" x14ac:dyDescent="0.25">
      <c r="A18" s="8" t="s">
        <v>465</v>
      </c>
      <c r="B18" s="6" t="s">
        <v>2923</v>
      </c>
      <c r="C18" s="53" t="str">
        <f>VLOOKUP($B18,Concepts!$C$9:$R$536,13,FALSE)</f>
        <v>Responsibility for recording day to day financial transactions and maintaining company’s financial records</v>
      </c>
      <c r="D18" s="79"/>
      <c r="E18" s="79"/>
      <c r="F18" s="80"/>
      <c r="G18" s="79"/>
      <c r="H18" s="76"/>
      <c r="I18" s="79" t="s">
        <v>3672</v>
      </c>
    </row>
    <row r="19" spans="1:9" s="81" customFormat="1" x14ac:dyDescent="0.25">
      <c r="A19" s="8" t="s">
        <v>465</v>
      </c>
      <c r="B19" s="6" t="s">
        <v>2682</v>
      </c>
      <c r="C19" s="53" t="str">
        <f>VLOOKUP($B19,Concepts!$C$9:$R$536,13,FALSE)</f>
        <v xml:space="preserve">Responsibility for compiling financial information and preparing reports or statements </v>
      </c>
      <c r="D19" s="79"/>
      <c r="E19" s="79"/>
      <c r="F19" s="80"/>
      <c r="G19" s="79"/>
      <c r="H19" s="76"/>
      <c r="I19" s="79" t="s">
        <v>3672</v>
      </c>
    </row>
    <row r="20" spans="1:9" s="81" customFormat="1" x14ac:dyDescent="0.25">
      <c r="A20" s="8" t="s">
        <v>465</v>
      </c>
      <c r="B20" s="6" t="s">
        <v>2681</v>
      </c>
      <c r="C20" s="53" t="str">
        <f>VLOOKUP($B20,Concepts!$C$9:$R$536,13,FALSE)</f>
        <v>Responsibility for providing advice to company concerning maintenance of financial records</v>
      </c>
      <c r="D20" s="79"/>
      <c r="E20" s="79"/>
      <c r="F20" s="80"/>
      <c r="G20" s="79"/>
      <c r="H20" s="76"/>
      <c r="I20" s="79" t="s">
        <v>3672</v>
      </c>
    </row>
    <row r="21" spans="1:9" s="81" customFormat="1" x14ac:dyDescent="0.25">
      <c r="A21" s="8" t="s">
        <v>465</v>
      </c>
      <c r="B21" s="6" t="s">
        <v>2680</v>
      </c>
      <c r="C21" s="53" t="str">
        <f>VLOOKUP($B21,Concepts!$C$9:$R$536,13,FALSE)</f>
        <v>Responsibility for performing Independent review of Annual Financial Statements</v>
      </c>
      <c r="D21" s="79"/>
      <c r="E21" s="79"/>
      <c r="F21" s="80"/>
      <c r="G21" s="79"/>
      <c r="H21" s="76"/>
      <c r="I21" s="79" t="s">
        <v>3672</v>
      </c>
    </row>
    <row r="22" spans="1:9" s="81" customFormat="1" x14ac:dyDescent="0.25">
      <c r="A22" s="8" t="s">
        <v>464</v>
      </c>
      <c r="B22" s="6" t="s">
        <v>100</v>
      </c>
      <c r="C22" s="56" t="str">
        <f>VLOOKUP($B22,Concepts!$C$9:$R$536,13,FALSE)</f>
        <v>Recognised profession of designated person performing Independent review of Annual Financial Statements</v>
      </c>
      <c r="D22" s="79" t="s">
        <v>98</v>
      </c>
      <c r="E22" s="80"/>
      <c r="F22" s="79"/>
      <c r="G22" s="80"/>
      <c r="H22" s="76"/>
      <c r="I22" s="79" t="s">
        <v>3672</v>
      </c>
    </row>
    <row r="23" spans="1:9" s="81" customFormat="1" x14ac:dyDescent="0.25">
      <c r="A23" s="8" t="s">
        <v>465</v>
      </c>
      <c r="B23" s="6" t="s">
        <v>101</v>
      </c>
      <c r="C23" s="56" t="str">
        <f>VLOOKUP($B23,Concepts!$C$9:$R$536,13,FALSE)</f>
        <v>Practice number of designated person performing Independent review of Annual Financial Statements</v>
      </c>
      <c r="D23" s="79" t="s">
        <v>99</v>
      </c>
      <c r="E23" s="80"/>
      <c r="F23" s="79"/>
      <c r="G23" s="80"/>
      <c r="H23" s="76"/>
      <c r="I23" s="79" t="s">
        <v>3672</v>
      </c>
    </row>
    <row r="24" spans="1:9" s="81" customFormat="1" x14ac:dyDescent="0.25">
      <c r="A24" s="8" t="s">
        <v>465</v>
      </c>
      <c r="B24" s="6" t="s">
        <v>104</v>
      </c>
      <c r="C24" s="72" t="str">
        <f>VLOOKUP($B24,Concepts!$C$9:$R$536,13,FALSE)</f>
        <v>Manual maintenance of financial records (paper based)</v>
      </c>
      <c r="D24" s="80"/>
      <c r="E24" s="80"/>
      <c r="F24" s="80"/>
      <c r="G24" s="76" t="s">
        <v>2808</v>
      </c>
      <c r="H24" s="76" t="s">
        <v>2847</v>
      </c>
      <c r="I24" s="80"/>
    </row>
    <row r="25" spans="1:9" s="81" customFormat="1" x14ac:dyDescent="0.25">
      <c r="A25" s="8" t="s">
        <v>465</v>
      </c>
      <c r="B25" s="6" t="s">
        <v>105</v>
      </c>
      <c r="C25" s="72" t="str">
        <f>VLOOKUP($B25,Concepts!$C$9:$R$536,13,FALSE)</f>
        <v>Electronic maintenance of financial records (computer based)</v>
      </c>
      <c r="D25" s="80"/>
      <c r="E25" s="80"/>
      <c r="F25" s="80"/>
      <c r="G25" s="76" t="s">
        <v>2808</v>
      </c>
      <c r="H25" s="76" t="s">
        <v>2847</v>
      </c>
      <c r="I25" s="80"/>
    </row>
    <row r="26" spans="1:9" s="81" customFormat="1" x14ac:dyDescent="0.25">
      <c r="A26" s="8" t="s">
        <v>464</v>
      </c>
      <c r="B26" s="6" t="s">
        <v>114</v>
      </c>
      <c r="C26" s="72" t="str">
        <f>VLOOKUP($B26,Concepts!$C$9:$R$536,13,FALSE)</f>
        <v>Frequency of preparation of bank reconciliations, balance sheets and income and expense statements</v>
      </c>
      <c r="D26" s="80"/>
      <c r="E26" s="80"/>
      <c r="F26" s="80"/>
      <c r="G26" s="80"/>
      <c r="H26" s="76"/>
      <c r="I26" s="80"/>
    </row>
    <row r="27" spans="1:9" s="81" customFormat="1" x14ac:dyDescent="0.25">
      <c r="A27" s="8" t="s">
        <v>465</v>
      </c>
      <c r="B27" s="6" t="s">
        <v>106</v>
      </c>
      <c r="C27" s="72" t="str">
        <f>VLOOKUP($B27,Concepts!$C$9:$R$536,13,FALSE)</f>
        <v>Date of carry out stocktaking</v>
      </c>
      <c r="D27" s="80"/>
      <c r="E27" s="80"/>
      <c r="F27" s="79" t="s">
        <v>2973</v>
      </c>
      <c r="G27" s="80"/>
      <c r="H27" s="76"/>
      <c r="I27" s="80"/>
    </row>
    <row r="28" spans="1:9" s="81" customFormat="1" x14ac:dyDescent="0.25">
      <c r="A28" s="8" t="s">
        <v>465</v>
      </c>
      <c r="B28" s="6" t="s">
        <v>2924</v>
      </c>
      <c r="C28" s="72" t="str">
        <f>VLOOKUP($B28,Concepts!$C$9:$R$536,13,FALSE)</f>
        <v>Hold of any assets in fiduciary capacity for persons not related to company</v>
      </c>
      <c r="D28" s="80"/>
      <c r="E28" s="80"/>
      <c r="F28" s="79" t="s">
        <v>107</v>
      </c>
      <c r="G28" s="80"/>
      <c r="H28" s="76"/>
      <c r="I28" s="80"/>
    </row>
    <row r="29" spans="1:9" x14ac:dyDescent="0.25">
      <c r="A29" s="3"/>
    </row>
    <row r="30" spans="1:9" x14ac:dyDescent="0.25">
      <c r="A30" s="3"/>
    </row>
    <row r="31" spans="1:9" x14ac:dyDescent="0.25">
      <c r="A31" s="3"/>
    </row>
    <row r="32" spans="1:9"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row r="39" spans="1:1" x14ac:dyDescent="0.25">
      <c r="A39" s="3"/>
    </row>
    <row r="40" spans="1:1" x14ac:dyDescent="0.25">
      <c r="A40" s="3"/>
    </row>
    <row r="41" spans="1:1" x14ac:dyDescent="0.25">
      <c r="A41" s="3"/>
    </row>
    <row r="42" spans="1:1" x14ac:dyDescent="0.25">
      <c r="A42" s="3"/>
    </row>
    <row r="43" spans="1:1" x14ac:dyDescent="0.25">
      <c r="A43" s="3"/>
    </row>
    <row r="44" spans="1:1" x14ac:dyDescent="0.25">
      <c r="A44" s="3"/>
    </row>
    <row r="45" spans="1:1" x14ac:dyDescent="0.25">
      <c r="A45" s="3"/>
    </row>
    <row r="46" spans="1:1" x14ac:dyDescent="0.25">
      <c r="A46" s="3"/>
    </row>
    <row r="47" spans="1:1" x14ac:dyDescent="0.25">
      <c r="A47" s="3"/>
    </row>
    <row r="48" spans="1:1" x14ac:dyDescent="0.25">
      <c r="A48" s="3"/>
    </row>
    <row r="49" spans="1:1" x14ac:dyDescent="0.25">
      <c r="A49" s="3"/>
    </row>
    <row r="50" spans="1:1" x14ac:dyDescent="0.25">
      <c r="A50" s="3"/>
    </row>
    <row r="51" spans="1:1" x14ac:dyDescent="0.25">
      <c r="A51" s="3"/>
    </row>
    <row r="52" spans="1:1" x14ac:dyDescent="0.25">
      <c r="A52" s="3"/>
    </row>
    <row r="53" spans="1:1" x14ac:dyDescent="0.25">
      <c r="A53" s="81"/>
    </row>
  </sheetData>
  <mergeCells count="1">
    <mergeCell ref="G3:H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1"/>
  <sheetViews>
    <sheetView zoomScaleNormal="100" workbookViewId="0"/>
  </sheetViews>
  <sheetFormatPr defaultRowHeight="15" x14ac:dyDescent="0.25"/>
  <cols>
    <col min="1" max="1" width="12.85546875" style="3" bestFit="1" customWidth="1"/>
    <col min="2" max="2" width="68.42578125" style="3" customWidth="1"/>
    <col min="3" max="3" width="48.42578125" style="3" bestFit="1" customWidth="1"/>
    <col min="4" max="4" width="14.7109375" style="3" bestFit="1" customWidth="1"/>
    <col min="5" max="5" width="44.28515625" style="3" bestFit="1" customWidth="1"/>
    <col min="6" max="6" width="28.140625" style="3" customWidth="1"/>
    <col min="7" max="7" width="28.140625" style="3" bestFit="1" customWidth="1"/>
    <col min="8" max="8" width="26" style="3" customWidth="1"/>
    <col min="9" max="9" width="15.85546875" style="3" bestFit="1" customWidth="1"/>
    <col min="10" max="16384" width="9.140625" style="3"/>
  </cols>
  <sheetData>
    <row r="1" spans="1:9" x14ac:dyDescent="0.25">
      <c r="A1" s="1" t="s">
        <v>0</v>
      </c>
      <c r="B1" s="2" t="s">
        <v>2811</v>
      </c>
      <c r="G1" s="3" t="s">
        <v>1</v>
      </c>
    </row>
    <row r="2" spans="1:9" x14ac:dyDescent="0.25">
      <c r="A2" s="1" t="s">
        <v>2</v>
      </c>
      <c r="B2" s="2" t="s">
        <v>2812</v>
      </c>
      <c r="C2" s="4"/>
      <c r="D2" s="4"/>
      <c r="E2" s="4"/>
      <c r="F2" s="4"/>
      <c r="G2" s="3" t="s">
        <v>1</v>
      </c>
    </row>
    <row r="3" spans="1:9" x14ac:dyDescent="0.25">
      <c r="A3" s="1" t="s">
        <v>3</v>
      </c>
      <c r="B3" s="2" t="s">
        <v>2810</v>
      </c>
      <c r="G3" s="115" t="s">
        <v>148</v>
      </c>
      <c r="H3" s="116"/>
    </row>
    <row r="4" spans="1:9" x14ac:dyDescent="0.25">
      <c r="A4" s="5" t="s">
        <v>4</v>
      </c>
      <c r="B4" s="5" t="s">
        <v>5</v>
      </c>
      <c r="C4" s="5" t="s">
        <v>6</v>
      </c>
      <c r="D4" s="5" t="s">
        <v>30</v>
      </c>
      <c r="E4" s="5" t="s">
        <v>43</v>
      </c>
      <c r="F4" s="5" t="s">
        <v>26</v>
      </c>
      <c r="G4" s="5" t="s">
        <v>2806</v>
      </c>
      <c r="H4" s="5" t="s">
        <v>2807</v>
      </c>
      <c r="I4" s="5" t="s">
        <v>3689</v>
      </c>
    </row>
    <row r="5" spans="1:9" s="90" customFormat="1" x14ac:dyDescent="0.25">
      <c r="A5" s="6" t="s">
        <v>465</v>
      </c>
      <c r="B5" s="6" t="s">
        <v>2815</v>
      </c>
      <c r="C5" s="6" t="str">
        <f>VLOOKUP($B5,Concepts!$C$9:$R$536,13,FALSE)</f>
        <v>Annual statistical information [abstract]</v>
      </c>
      <c r="D5" s="89"/>
      <c r="E5" s="6"/>
      <c r="F5" s="6" t="s">
        <v>2814</v>
      </c>
      <c r="G5" s="51"/>
      <c r="H5" s="89"/>
      <c r="I5" s="89"/>
    </row>
    <row r="6" spans="1:9" x14ac:dyDescent="0.25">
      <c r="A6" s="6" t="s">
        <v>465</v>
      </c>
      <c r="B6" s="11" t="s">
        <v>12</v>
      </c>
      <c r="C6" s="12" t="str">
        <f>VLOOKUP($B6,Concepts!$C$9:$R$536,13,FALSE)</f>
        <v>Name of company</v>
      </c>
      <c r="D6" s="11"/>
      <c r="E6" s="11"/>
      <c r="F6" s="11"/>
      <c r="G6" s="7" t="s">
        <v>2843</v>
      </c>
      <c r="H6" s="108">
        <v>168</v>
      </c>
      <c r="I6" s="57"/>
    </row>
    <row r="7" spans="1:9" x14ac:dyDescent="0.25">
      <c r="A7" s="8" t="s">
        <v>465</v>
      </c>
      <c r="B7" s="11" t="s">
        <v>2826</v>
      </c>
      <c r="C7" s="35" t="str">
        <f>VLOOKUP($B7,Concepts!$C$9:$R$536,13,FALSE)</f>
        <v>Number of female members</v>
      </c>
      <c r="D7" s="7"/>
      <c r="E7" s="11"/>
      <c r="F7" s="11"/>
      <c r="G7" s="24" t="s">
        <v>2848</v>
      </c>
      <c r="H7" s="7" t="s">
        <v>2849</v>
      </c>
      <c r="I7" s="7"/>
    </row>
    <row r="8" spans="1:9" x14ac:dyDescent="0.25">
      <c r="A8" s="8" t="s">
        <v>465</v>
      </c>
      <c r="B8" s="11" t="s">
        <v>2827</v>
      </c>
      <c r="C8" s="35" t="str">
        <f>VLOOKUP($B8,Concepts!$C$9:$R$536,13,FALSE)</f>
        <v>Number of male members</v>
      </c>
      <c r="D8" s="7"/>
      <c r="E8" s="11"/>
      <c r="F8" s="11"/>
      <c r="G8" s="24" t="s">
        <v>2848</v>
      </c>
      <c r="H8" s="7" t="s">
        <v>2849</v>
      </c>
      <c r="I8" s="7"/>
    </row>
    <row r="9" spans="1:9" x14ac:dyDescent="0.25">
      <c r="A9" s="8" t="s">
        <v>465</v>
      </c>
      <c r="B9" s="11" t="s">
        <v>2834</v>
      </c>
      <c r="C9" s="35" t="str">
        <f>VLOOKUP($B9,Concepts!$C$9:$R$536,13,FALSE)</f>
        <v>Number of members younger than 35 years</v>
      </c>
      <c r="D9" s="7"/>
      <c r="E9" s="11"/>
      <c r="F9" s="11"/>
      <c r="G9" s="24" t="s">
        <v>2848</v>
      </c>
      <c r="H9" s="7" t="s">
        <v>2849</v>
      </c>
      <c r="I9" s="7"/>
    </row>
    <row r="10" spans="1:9" x14ac:dyDescent="0.25">
      <c r="A10" s="8" t="s">
        <v>465</v>
      </c>
      <c r="B10" s="11" t="s">
        <v>2835</v>
      </c>
      <c r="C10" s="35" t="str">
        <f>VLOOKUP($B10,Concepts!$C$9:$R$536,13,FALSE)</f>
        <v>Number of members 35 years and older</v>
      </c>
      <c r="D10" s="11"/>
      <c r="E10" s="11"/>
      <c r="F10" s="11"/>
      <c r="G10" s="24" t="s">
        <v>2848</v>
      </c>
      <c r="H10" s="7" t="s">
        <v>2849</v>
      </c>
      <c r="I10" s="7"/>
    </row>
    <row r="11" spans="1:9" x14ac:dyDescent="0.25">
      <c r="A11" s="8" t="s">
        <v>465</v>
      </c>
      <c r="B11" s="11" t="s">
        <v>2828</v>
      </c>
      <c r="C11" s="35" t="str">
        <f>VLOOKUP($B11,Concepts!$C$9:$R$536,13,FALSE)</f>
        <v>Number of disabled persons who are members</v>
      </c>
      <c r="D11" s="11"/>
      <c r="E11" s="11"/>
      <c r="F11" s="11"/>
      <c r="G11" s="24" t="s">
        <v>2848</v>
      </c>
      <c r="H11" s="7" t="s">
        <v>2849</v>
      </c>
      <c r="I11" s="7"/>
    </row>
    <row r="12" spans="1:9" x14ac:dyDescent="0.25">
      <c r="A12" s="8" t="s">
        <v>465</v>
      </c>
      <c r="B12" s="11" t="s">
        <v>2829</v>
      </c>
      <c r="C12" s="35" t="str">
        <f>VLOOKUP($B12,Concepts!$C$9:$R$536,13,FALSE)</f>
        <v>Number of Black members</v>
      </c>
      <c r="D12" s="11"/>
      <c r="E12" s="11"/>
      <c r="F12" s="11"/>
      <c r="G12" s="24" t="s">
        <v>2848</v>
      </c>
      <c r="H12" s="7" t="s">
        <v>2849</v>
      </c>
      <c r="I12" s="7"/>
    </row>
    <row r="13" spans="1:9" x14ac:dyDescent="0.25">
      <c r="A13" s="8" t="s">
        <v>465</v>
      </c>
      <c r="B13" s="11" t="s">
        <v>2830</v>
      </c>
      <c r="C13" s="35" t="str">
        <f>VLOOKUP($B13,Concepts!$C$9:$R$536,13,FALSE)</f>
        <v>Number of members of other races</v>
      </c>
      <c r="D13" s="11"/>
      <c r="E13" s="11"/>
      <c r="F13" s="11"/>
      <c r="G13" s="24" t="s">
        <v>2848</v>
      </c>
      <c r="H13" s="7" t="s">
        <v>2849</v>
      </c>
      <c r="I13" s="7"/>
    </row>
    <row r="14" spans="1:9" x14ac:dyDescent="0.25">
      <c r="A14" s="8" t="s">
        <v>465</v>
      </c>
      <c r="B14" s="11" t="s">
        <v>2831</v>
      </c>
      <c r="C14" s="35" t="str">
        <f>VLOOKUP($B14,Concepts!$C$9:$R$536,13,FALSE)</f>
        <v>Number of members who are not natural persons</v>
      </c>
      <c r="D14" s="25"/>
      <c r="E14" s="25"/>
      <c r="F14" s="25"/>
      <c r="G14" s="24" t="s">
        <v>2848</v>
      </c>
      <c r="H14" s="7" t="s">
        <v>2849</v>
      </c>
      <c r="I14" s="25"/>
    </row>
    <row r="15" spans="1:9" x14ac:dyDescent="0.25">
      <c r="A15" s="8" t="s">
        <v>465</v>
      </c>
      <c r="B15" s="11" t="s">
        <v>2836</v>
      </c>
      <c r="C15" s="35" t="str">
        <f>VLOOKUP($B15,Concepts!$C$9:$R$536,13,FALSE)</f>
        <v>Size of co-operative [abstract]</v>
      </c>
      <c r="D15" s="25"/>
      <c r="E15" s="25"/>
      <c r="F15" s="25"/>
      <c r="G15" s="24" t="s">
        <v>2848</v>
      </c>
      <c r="H15" s="7" t="s">
        <v>2849</v>
      </c>
      <c r="I15" s="25"/>
    </row>
    <row r="16" spans="1:9" x14ac:dyDescent="0.25">
      <c r="A16" s="8" t="s">
        <v>465</v>
      </c>
      <c r="B16" s="11" t="s">
        <v>2832</v>
      </c>
      <c r="C16" s="13" t="str">
        <f>VLOOKUP($B16,Concepts!$C$9:$R$536,13,FALSE)</f>
        <v>Number of members as at foundation date</v>
      </c>
      <c r="D16" s="25"/>
      <c r="E16" s="30" t="s">
        <v>2839</v>
      </c>
      <c r="F16" s="25"/>
      <c r="G16" s="24" t="s">
        <v>2848</v>
      </c>
      <c r="H16" s="7" t="s">
        <v>2849</v>
      </c>
      <c r="I16" s="25"/>
    </row>
    <row r="17" spans="1:9" x14ac:dyDescent="0.25">
      <c r="A17" s="8" t="s">
        <v>465</v>
      </c>
      <c r="B17" s="11" t="s">
        <v>2833</v>
      </c>
      <c r="C17" s="13" t="str">
        <f>VLOOKUP($B17,Concepts!$C$9:$R$536,13,FALSE)</f>
        <v>Number of current members</v>
      </c>
      <c r="D17" s="25"/>
      <c r="E17" s="30" t="s">
        <v>2840</v>
      </c>
      <c r="F17" s="10" t="s">
        <v>2996</v>
      </c>
      <c r="G17" s="24" t="s">
        <v>2848</v>
      </c>
      <c r="H17" s="7" t="s">
        <v>2849</v>
      </c>
      <c r="I17" s="25"/>
    </row>
    <row r="18" spans="1:9" x14ac:dyDescent="0.25">
      <c r="A18" s="8" t="s">
        <v>465</v>
      </c>
      <c r="B18" s="11" t="s">
        <v>2925</v>
      </c>
      <c r="C18" s="35" t="str">
        <f>VLOOKUP($B18,Concepts!$C$9:$R$536,13,FALSE)</f>
        <v>Number of persons employed by co-operative</v>
      </c>
      <c r="D18" s="25"/>
      <c r="E18" s="25"/>
      <c r="F18" s="10" t="s">
        <v>2837</v>
      </c>
      <c r="G18" s="24" t="s">
        <v>2848</v>
      </c>
      <c r="H18" s="7" t="s">
        <v>2849</v>
      </c>
      <c r="I18" s="25"/>
    </row>
    <row r="35" spans="7:9" x14ac:dyDescent="0.25">
      <c r="G35" s="28"/>
      <c r="H35" s="28"/>
      <c r="I35" s="28"/>
    </row>
    <row r="36" spans="7:9" x14ac:dyDescent="0.25">
      <c r="G36" s="28"/>
      <c r="H36" s="28"/>
      <c r="I36" s="28"/>
    </row>
    <row r="37" spans="7:9" x14ac:dyDescent="0.25">
      <c r="G37" s="28"/>
      <c r="H37" s="28"/>
      <c r="I37" s="28"/>
    </row>
    <row r="38" spans="7:9" x14ac:dyDescent="0.25">
      <c r="G38" s="28"/>
      <c r="H38" s="28"/>
      <c r="I38" s="28"/>
    </row>
    <row r="39" spans="7:9" x14ac:dyDescent="0.25">
      <c r="G39" s="28"/>
      <c r="H39" s="28"/>
      <c r="I39" s="28"/>
    </row>
    <row r="40" spans="7:9" x14ac:dyDescent="0.25">
      <c r="G40" s="28"/>
      <c r="H40" s="28"/>
      <c r="I40" s="28"/>
    </row>
    <row r="41" spans="7:9" x14ac:dyDescent="0.25">
      <c r="G41" s="28"/>
      <c r="H41" s="28"/>
      <c r="I41" s="28"/>
    </row>
  </sheetData>
  <mergeCells count="1">
    <mergeCell ref="G3:H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60"/>
  <sheetViews>
    <sheetView zoomScaleNormal="100" workbookViewId="0"/>
  </sheetViews>
  <sheetFormatPr defaultRowHeight="15" x14ac:dyDescent="0.25"/>
  <cols>
    <col min="1" max="1" width="13.140625" style="78" bestFit="1" customWidth="1"/>
    <col min="2" max="2" width="84.28515625" style="78" customWidth="1"/>
    <col min="3" max="3" width="75.140625" style="78" bestFit="1" customWidth="1"/>
    <col min="4" max="4" width="26.42578125" style="78" customWidth="1"/>
    <col min="5" max="5" width="14.28515625" style="78" customWidth="1"/>
    <col min="6" max="6" width="48.28515625" style="78" customWidth="1"/>
    <col min="7" max="7" width="30.5703125" style="78" customWidth="1"/>
    <col min="8" max="8" width="9.140625" style="78" customWidth="1"/>
    <col min="9" max="9" width="19.140625" style="78" bestFit="1" customWidth="1"/>
    <col min="10" max="16384" width="9.140625" style="78"/>
  </cols>
  <sheetData>
    <row r="1" spans="1:9" x14ac:dyDescent="0.25">
      <c r="A1" s="84" t="s">
        <v>0</v>
      </c>
      <c r="B1" s="2" t="s">
        <v>2645</v>
      </c>
      <c r="G1" s="78" t="s">
        <v>1</v>
      </c>
    </row>
    <row r="2" spans="1:9" x14ac:dyDescent="0.25">
      <c r="A2" s="84" t="s">
        <v>2</v>
      </c>
      <c r="B2" s="2" t="s">
        <v>2646</v>
      </c>
      <c r="C2" s="76"/>
      <c r="D2" s="4"/>
      <c r="E2" s="4"/>
      <c r="F2" s="4"/>
      <c r="G2" s="78" t="s">
        <v>1</v>
      </c>
    </row>
    <row r="3" spans="1:9" x14ac:dyDescent="0.25">
      <c r="A3" s="84" t="s">
        <v>3</v>
      </c>
      <c r="B3" s="2" t="s">
        <v>2644</v>
      </c>
      <c r="G3" s="113" t="s">
        <v>148</v>
      </c>
      <c r="H3" s="114"/>
    </row>
    <row r="4" spans="1:9" x14ac:dyDescent="0.25">
      <c r="A4" s="86" t="s">
        <v>4</v>
      </c>
      <c r="B4" s="86" t="s">
        <v>5</v>
      </c>
      <c r="C4" s="86" t="s">
        <v>6</v>
      </c>
      <c r="D4" s="86" t="s">
        <v>30</v>
      </c>
      <c r="E4" s="86" t="s">
        <v>43</v>
      </c>
      <c r="F4" s="86" t="s">
        <v>26</v>
      </c>
      <c r="G4" s="86" t="s">
        <v>2806</v>
      </c>
      <c r="H4" s="86" t="s">
        <v>2807</v>
      </c>
      <c r="I4" s="5" t="s">
        <v>3689</v>
      </c>
    </row>
    <row r="5" spans="1:9" x14ac:dyDescent="0.25">
      <c r="A5" s="6" t="s">
        <v>38</v>
      </c>
      <c r="B5" s="6" t="s">
        <v>167</v>
      </c>
      <c r="C5" s="6" t="s">
        <v>145</v>
      </c>
      <c r="D5" s="76"/>
      <c r="E5" s="6"/>
      <c r="F5" s="6"/>
      <c r="G5" s="77"/>
      <c r="H5" s="76"/>
      <c r="I5" s="76"/>
    </row>
    <row r="6" spans="1:9" s="81" customFormat="1" x14ac:dyDescent="0.25">
      <c r="A6" s="8" t="s">
        <v>465</v>
      </c>
      <c r="B6" s="6" t="s">
        <v>168</v>
      </c>
      <c r="C6" s="91" t="str">
        <f>VLOOKUP($B6,Concepts!$C$9:$R$536,13,FALSE)</f>
        <v>Information about company [abstract]</v>
      </c>
      <c r="D6" s="79"/>
      <c r="E6" s="79"/>
      <c r="F6" s="80"/>
      <c r="G6" s="76"/>
      <c r="H6" s="76"/>
    </row>
    <row r="7" spans="1:9" s="81" customFormat="1" x14ac:dyDescent="0.25">
      <c r="A7" s="8" t="s">
        <v>465</v>
      </c>
      <c r="B7" s="6" t="s">
        <v>12</v>
      </c>
      <c r="C7" s="75" t="str">
        <f>VLOOKUP($B7,Concepts!$C$9:$R$536,13,FALSE)</f>
        <v>Name of company</v>
      </c>
      <c r="D7" s="80"/>
      <c r="E7" s="79"/>
      <c r="F7" s="80"/>
      <c r="G7" s="79"/>
      <c r="H7" s="76"/>
      <c r="I7" s="82"/>
    </row>
    <row r="8" spans="1:9" s="81" customFormat="1" x14ac:dyDescent="0.25">
      <c r="A8" s="8" t="s">
        <v>465</v>
      </c>
      <c r="B8" s="6" t="s">
        <v>169</v>
      </c>
      <c r="C8" s="39" t="str">
        <f>VLOOKUP($B8,Concepts!$C$9:$R$536,13,FALSE)</f>
        <v>Full registered name of company</v>
      </c>
      <c r="D8" s="79" t="s">
        <v>469</v>
      </c>
      <c r="E8" s="79"/>
      <c r="F8" s="80"/>
      <c r="G8" s="79" t="s">
        <v>2843</v>
      </c>
      <c r="H8" s="76">
        <v>168</v>
      </c>
      <c r="I8" s="79" t="s">
        <v>3672</v>
      </c>
    </row>
    <row r="9" spans="1:9" s="81" customFormat="1" x14ac:dyDescent="0.25">
      <c r="A9" s="8" t="s">
        <v>465</v>
      </c>
      <c r="B9" s="6" t="s">
        <v>170</v>
      </c>
      <c r="C9" s="39" t="str">
        <f>VLOOKUP($B9,Concepts!$C$9:$R$536,13,FALSE)</f>
        <v>Trade name of company</v>
      </c>
      <c r="D9" s="79" t="s">
        <v>470</v>
      </c>
      <c r="E9" s="79"/>
      <c r="F9" s="80"/>
      <c r="G9" s="79"/>
      <c r="H9" s="76"/>
      <c r="I9" s="76"/>
    </row>
    <row r="10" spans="1:9" s="81" customFormat="1" x14ac:dyDescent="0.25">
      <c r="A10" s="8" t="s">
        <v>464</v>
      </c>
      <c r="B10" s="6" t="s">
        <v>2716</v>
      </c>
      <c r="C10" s="39" t="str">
        <f>VLOOKUP($B10,Concepts!$C$9:$R$536,13,FALSE)</f>
        <v>Type of company</v>
      </c>
      <c r="D10" s="79"/>
      <c r="F10" s="79"/>
      <c r="G10" s="79"/>
      <c r="H10" s="76"/>
      <c r="I10" s="79" t="s">
        <v>3672</v>
      </c>
    </row>
    <row r="11" spans="1:9" s="81" customFormat="1" x14ac:dyDescent="0.25">
      <c r="A11" s="8" t="s">
        <v>465</v>
      </c>
      <c r="B11" s="6" t="s">
        <v>13</v>
      </c>
      <c r="C11" s="39" t="str">
        <f>VLOOKUP($B11,Concepts!$C$9:$R$536,13,FALSE)</f>
        <v>Registration number of company</v>
      </c>
      <c r="D11" s="79" t="s">
        <v>97</v>
      </c>
      <c r="E11" s="79"/>
      <c r="F11" s="79" t="s">
        <v>3680</v>
      </c>
      <c r="G11" s="79"/>
      <c r="H11" s="76"/>
      <c r="I11" s="79" t="s">
        <v>3672</v>
      </c>
    </row>
    <row r="12" spans="1:9" s="81" customFormat="1" x14ac:dyDescent="0.25">
      <c r="A12" s="8" t="s">
        <v>465</v>
      </c>
      <c r="B12" s="6" t="s">
        <v>294</v>
      </c>
      <c r="C12" s="39" t="str">
        <f>VLOOKUP($B12,Concepts!$C$9:$R$536,13,FALSE)</f>
        <v>Business address of company [abstract]</v>
      </c>
      <c r="D12" s="80"/>
      <c r="E12" s="79"/>
      <c r="F12" s="80"/>
      <c r="G12" s="79"/>
      <c r="H12" s="76"/>
      <c r="I12" s="76"/>
    </row>
    <row r="13" spans="1:9" s="81" customFormat="1" x14ac:dyDescent="0.25">
      <c r="A13" s="8" t="s">
        <v>465</v>
      </c>
      <c r="B13" s="6" t="s">
        <v>295</v>
      </c>
      <c r="C13" s="42" t="str">
        <f>VLOOKUP($B13,Concepts!$C$9:$R$536,13,FALSE)</f>
        <v>Business address, street name</v>
      </c>
      <c r="D13" s="79" t="s">
        <v>269</v>
      </c>
      <c r="E13" s="79"/>
      <c r="F13" s="80"/>
      <c r="G13" s="79"/>
      <c r="H13" s="76"/>
      <c r="I13" s="79" t="s">
        <v>3672</v>
      </c>
    </row>
    <row r="14" spans="1:9" s="81" customFormat="1" x14ac:dyDescent="0.25">
      <c r="A14" s="8" t="s">
        <v>465</v>
      </c>
      <c r="B14" s="6" t="s">
        <v>2717</v>
      </c>
      <c r="C14" s="42" t="str">
        <f>VLOOKUP($B14,Concepts!$C$9:$R$536,13,FALSE)</f>
        <v>Business address, postal code</v>
      </c>
      <c r="D14" s="79" t="s">
        <v>2653</v>
      </c>
      <c r="E14" s="79"/>
      <c r="F14" s="80"/>
      <c r="G14" s="79"/>
      <c r="H14" s="76"/>
      <c r="I14" s="79" t="s">
        <v>3672</v>
      </c>
    </row>
    <row r="15" spans="1:9" s="81" customFormat="1" x14ac:dyDescent="0.25">
      <c r="A15" s="8" t="s">
        <v>465</v>
      </c>
      <c r="B15" s="6" t="s">
        <v>296</v>
      </c>
      <c r="C15" s="42" t="str">
        <f>VLOOKUP($B15,Concepts!$C$9:$R$536,13,FALSE)</f>
        <v>Business address, city</v>
      </c>
      <c r="D15" s="79" t="s">
        <v>270</v>
      </c>
      <c r="E15" s="79"/>
      <c r="F15" s="80"/>
      <c r="G15" s="79"/>
      <c r="H15" s="76"/>
      <c r="I15" s="79" t="s">
        <v>3672</v>
      </c>
    </row>
    <row r="16" spans="1:9" s="81" customFormat="1" x14ac:dyDescent="0.25">
      <c r="A16" s="8" t="s">
        <v>465</v>
      </c>
      <c r="B16" s="6" t="s">
        <v>297</v>
      </c>
      <c r="C16" s="42" t="str">
        <f>VLOOKUP($B16,Concepts!$C$9:$R$536,13,FALSE)</f>
        <v>Business address, country</v>
      </c>
      <c r="D16" s="79" t="s">
        <v>271</v>
      </c>
      <c r="E16" s="79"/>
      <c r="F16" s="80"/>
      <c r="G16" s="79"/>
      <c r="H16" s="76"/>
      <c r="I16" s="79" t="s">
        <v>3672</v>
      </c>
    </row>
    <row r="17" spans="1:9" s="81" customFormat="1" x14ac:dyDescent="0.25">
      <c r="A17" s="8" t="s">
        <v>465</v>
      </c>
      <c r="B17" s="6" t="s">
        <v>2926</v>
      </c>
      <c r="C17" s="39" t="str">
        <f>VLOOKUP($B17,Concepts!$C$9:$R$536,13,FALSE)</f>
        <v>Postal address same as business address</v>
      </c>
      <c r="D17" s="80"/>
      <c r="E17" s="79"/>
      <c r="F17" s="80"/>
      <c r="G17" s="79"/>
      <c r="H17" s="76"/>
      <c r="I17" s="79" t="s">
        <v>3672</v>
      </c>
    </row>
    <row r="18" spans="1:9" s="81" customFormat="1" x14ac:dyDescent="0.25">
      <c r="A18" s="8" t="s">
        <v>465</v>
      </c>
      <c r="B18" s="6" t="s">
        <v>223</v>
      </c>
      <c r="C18" s="39" t="str">
        <f>VLOOKUP($B18,Concepts!$C$9:$R$536,13,FALSE)</f>
        <v>Postal address of company [abstract]</v>
      </c>
      <c r="D18" s="80"/>
      <c r="E18" s="79"/>
      <c r="F18" s="80"/>
      <c r="G18" s="79"/>
      <c r="H18" s="76"/>
      <c r="I18" s="76"/>
    </row>
    <row r="19" spans="1:9" s="81" customFormat="1" x14ac:dyDescent="0.25">
      <c r="A19" s="8" t="s">
        <v>465</v>
      </c>
      <c r="B19" s="6" t="s">
        <v>224</v>
      </c>
      <c r="C19" s="42" t="str">
        <f>VLOOKUP($B19,Concepts!$C$9:$R$536,13,FALSE)</f>
        <v>Postal address, street name</v>
      </c>
      <c r="D19" s="79" t="s">
        <v>269</v>
      </c>
      <c r="E19" s="79"/>
      <c r="F19" s="80"/>
      <c r="G19" s="79"/>
      <c r="H19" s="76"/>
      <c r="I19" s="76"/>
    </row>
    <row r="20" spans="1:9" s="81" customFormat="1" x14ac:dyDescent="0.25">
      <c r="A20" s="8" t="s">
        <v>465</v>
      </c>
      <c r="B20" s="6" t="s">
        <v>2718</v>
      </c>
      <c r="C20" s="42" t="str">
        <f>VLOOKUP($B20,Concepts!$C$9:$R$536,13,FALSE)</f>
        <v>Postal address, postal code</v>
      </c>
      <c r="D20" s="79" t="s">
        <v>2653</v>
      </c>
      <c r="E20" s="79"/>
      <c r="F20" s="80"/>
      <c r="G20" s="80"/>
      <c r="H20" s="76"/>
      <c r="I20" s="76"/>
    </row>
    <row r="21" spans="1:9" s="81" customFormat="1" x14ac:dyDescent="0.25">
      <c r="A21" s="8" t="s">
        <v>465</v>
      </c>
      <c r="B21" s="6" t="s">
        <v>225</v>
      </c>
      <c r="C21" s="42" t="str">
        <f>VLOOKUP($B21,Concepts!$C$9:$R$536,13,FALSE)</f>
        <v>Postal address, city</v>
      </c>
      <c r="D21" s="79" t="s">
        <v>270</v>
      </c>
      <c r="E21" s="79"/>
      <c r="F21" s="80"/>
      <c r="G21" s="80"/>
      <c r="H21" s="76"/>
      <c r="I21" s="76"/>
    </row>
    <row r="22" spans="1:9" s="81" customFormat="1" x14ac:dyDescent="0.25">
      <c r="A22" s="8" t="s">
        <v>465</v>
      </c>
      <c r="B22" s="6" t="s">
        <v>226</v>
      </c>
      <c r="C22" s="42" t="str">
        <f>VLOOKUP($B22,Concepts!$C$9:$R$536,13,FALSE)</f>
        <v>Postal address, country</v>
      </c>
      <c r="D22" s="79" t="s">
        <v>271</v>
      </c>
      <c r="E22" s="79"/>
      <c r="F22" s="80"/>
      <c r="G22" s="80"/>
      <c r="H22" s="76"/>
      <c r="I22" s="76"/>
    </row>
    <row r="23" spans="1:9" s="81" customFormat="1" x14ac:dyDescent="0.25">
      <c r="A23" s="8" t="s">
        <v>3071</v>
      </c>
      <c r="B23" s="6" t="s">
        <v>321</v>
      </c>
      <c r="C23" s="39" t="s">
        <v>144</v>
      </c>
      <c r="D23" s="80"/>
      <c r="E23" s="79"/>
      <c r="F23" s="80"/>
      <c r="G23" s="80"/>
      <c r="H23" s="76"/>
      <c r="I23" s="76"/>
    </row>
    <row r="24" spans="1:9" s="81" customFormat="1" x14ac:dyDescent="0.25">
      <c r="A24" s="8" t="s">
        <v>3071</v>
      </c>
      <c r="B24" s="6" t="s">
        <v>171</v>
      </c>
      <c r="C24" s="41" t="s">
        <v>142</v>
      </c>
      <c r="D24" s="80"/>
      <c r="E24" s="79"/>
      <c r="F24" s="80"/>
      <c r="G24" s="80"/>
      <c r="H24" s="76"/>
      <c r="I24" s="79" t="s">
        <v>3672</v>
      </c>
    </row>
    <row r="25" spans="1:9" s="81" customFormat="1" x14ac:dyDescent="0.25">
      <c r="A25" s="8" t="s">
        <v>465</v>
      </c>
      <c r="B25" s="6" t="s">
        <v>2946</v>
      </c>
      <c r="C25" s="41" t="str">
        <f>VLOOKUP($B25,Concepts!$C$9:$R$536,13,FALSE)</f>
        <v>Date of publication of financial statements</v>
      </c>
      <c r="D25" s="80"/>
      <c r="E25" s="79"/>
      <c r="F25" s="80"/>
      <c r="G25" s="76" t="s">
        <v>2808</v>
      </c>
      <c r="H25" s="76">
        <v>29</v>
      </c>
      <c r="I25" s="79" t="s">
        <v>3672</v>
      </c>
    </row>
    <row r="26" spans="1:9" s="81" customFormat="1" x14ac:dyDescent="0.25">
      <c r="A26" s="8" t="s">
        <v>3071</v>
      </c>
      <c r="B26" s="6" t="s">
        <v>172</v>
      </c>
      <c r="C26" s="41" t="s">
        <v>140</v>
      </c>
      <c r="D26" s="80"/>
      <c r="E26" s="79"/>
      <c r="F26" s="80"/>
      <c r="G26" s="80"/>
      <c r="H26" s="76"/>
      <c r="I26" s="79" t="s">
        <v>3672</v>
      </c>
    </row>
    <row r="27" spans="1:9" s="81" customFormat="1" x14ac:dyDescent="0.25">
      <c r="A27" s="8" t="s">
        <v>3071</v>
      </c>
      <c r="B27" s="6" t="s">
        <v>173</v>
      </c>
      <c r="C27" s="41" t="s">
        <v>136</v>
      </c>
      <c r="D27" s="80"/>
      <c r="E27" s="79"/>
      <c r="F27" s="80"/>
      <c r="G27" s="76" t="s">
        <v>2808</v>
      </c>
      <c r="H27" s="76">
        <v>29</v>
      </c>
      <c r="I27" s="79" t="s">
        <v>3672</v>
      </c>
    </row>
    <row r="28" spans="1:9" s="81" customFormat="1" x14ac:dyDescent="0.25">
      <c r="A28" s="8" t="s">
        <v>3071</v>
      </c>
      <c r="B28" s="6" t="s">
        <v>174</v>
      </c>
      <c r="C28" s="41" t="s">
        <v>141</v>
      </c>
      <c r="D28" s="80"/>
      <c r="E28" s="79"/>
      <c r="F28" s="80"/>
      <c r="G28" s="77"/>
      <c r="H28" s="77"/>
      <c r="I28" s="79" t="s">
        <v>3672</v>
      </c>
    </row>
    <row r="29" spans="1:9" s="81" customFormat="1" x14ac:dyDescent="0.25">
      <c r="A29" s="8" t="s">
        <v>3071</v>
      </c>
      <c r="B29" s="6" t="s">
        <v>175</v>
      </c>
      <c r="C29" s="41" t="s">
        <v>143</v>
      </c>
      <c r="D29" s="80"/>
      <c r="E29" s="79"/>
      <c r="F29" s="80"/>
      <c r="G29" s="77"/>
      <c r="H29" s="77"/>
      <c r="I29" s="79" t="s">
        <v>3672</v>
      </c>
    </row>
    <row r="30" spans="1:9" s="81" customFormat="1" x14ac:dyDescent="0.25">
      <c r="A30" s="8" t="s">
        <v>3071</v>
      </c>
      <c r="B30" s="6" t="s">
        <v>466</v>
      </c>
      <c r="C30" s="41" t="s">
        <v>467</v>
      </c>
      <c r="D30" s="80"/>
      <c r="E30" s="79"/>
      <c r="F30" s="80"/>
      <c r="G30" s="77"/>
      <c r="H30" s="77"/>
      <c r="I30" s="79"/>
    </row>
    <row r="31" spans="1:9" s="81" customFormat="1" x14ac:dyDescent="0.25">
      <c r="A31" s="8" t="s">
        <v>3071</v>
      </c>
      <c r="B31" s="6" t="s">
        <v>176</v>
      </c>
      <c r="C31" s="41" t="s">
        <v>146</v>
      </c>
      <c r="D31" s="80"/>
      <c r="E31" s="79"/>
      <c r="F31" s="80"/>
      <c r="G31" s="77"/>
      <c r="H31" s="77"/>
      <c r="I31" s="79"/>
    </row>
    <row r="32" spans="1:9" s="81" customFormat="1" x14ac:dyDescent="0.25">
      <c r="A32" s="8" t="s">
        <v>465</v>
      </c>
      <c r="B32" s="6" t="s">
        <v>177</v>
      </c>
      <c r="C32" s="41" t="str">
        <f>VLOOKUP($B32,Concepts!$C$9:$R$536,13,FALSE)</f>
        <v>Statement audited in compliance with Companies Act</v>
      </c>
      <c r="D32" s="80"/>
      <c r="E32" s="79"/>
      <c r="F32" s="80"/>
      <c r="G32" s="76" t="s">
        <v>2808</v>
      </c>
      <c r="H32" s="76">
        <v>29</v>
      </c>
      <c r="I32" s="76"/>
    </row>
    <row r="33" spans="1:9" s="81" customFormat="1" x14ac:dyDescent="0.25">
      <c r="A33" s="8" t="s">
        <v>464</v>
      </c>
      <c r="B33" s="6" t="s">
        <v>2719</v>
      </c>
      <c r="C33" s="41" t="str">
        <f>VLOOKUP($B33,Concepts!$C$9:$R$536,13,FALSE)</f>
        <v>Type of auditor's opinion</v>
      </c>
      <c r="D33" s="80"/>
      <c r="E33" s="79"/>
      <c r="F33" s="80"/>
      <c r="G33" s="77"/>
      <c r="H33" s="77"/>
      <c r="I33" s="77"/>
    </row>
    <row r="34" spans="1:9" s="81" customFormat="1" x14ac:dyDescent="0.25">
      <c r="A34" s="8" t="s">
        <v>465</v>
      </c>
      <c r="B34" s="6" t="s">
        <v>178</v>
      </c>
      <c r="C34" s="41" t="str">
        <f>VLOOKUP($B34,Concepts!$C$9:$R$536,13,FALSE)</f>
        <v>Statement independently reviewed in compliance with Companies Act</v>
      </c>
      <c r="D34" s="80"/>
      <c r="E34" s="79"/>
      <c r="F34" s="79"/>
      <c r="G34" s="76" t="s">
        <v>2808</v>
      </c>
      <c r="H34" s="76">
        <v>29</v>
      </c>
      <c r="I34" s="76"/>
    </row>
    <row r="35" spans="1:9" s="81" customFormat="1" x14ac:dyDescent="0.25">
      <c r="A35" s="8" t="s">
        <v>465</v>
      </c>
      <c r="B35" s="6" t="s">
        <v>179</v>
      </c>
      <c r="C35" s="41" t="str">
        <f>VLOOKUP($B35,Concepts!$C$9:$R$536,13,FALSE)</f>
        <v>Statement not audited or independently reviewed</v>
      </c>
      <c r="D35" s="80"/>
      <c r="E35" s="79"/>
      <c r="F35" s="80"/>
      <c r="G35" s="76" t="s">
        <v>2808</v>
      </c>
      <c r="H35" s="76">
        <v>29</v>
      </c>
      <c r="I35" s="76"/>
    </row>
    <row r="36" spans="1:9" s="81" customFormat="1" x14ac:dyDescent="0.25">
      <c r="A36" s="8" t="s">
        <v>465</v>
      </c>
      <c r="B36" s="6" t="s">
        <v>181</v>
      </c>
      <c r="C36" s="41" t="str">
        <f>VLOOKUP($B36,Concepts!$C$9:$R$536,13,FALSE)</f>
        <v>Individual responsible for preparation or supervising preparation of financial statements [abstract]</v>
      </c>
      <c r="D36" s="80"/>
      <c r="E36" s="79"/>
      <c r="F36" s="80"/>
      <c r="G36" s="76" t="s">
        <v>2808</v>
      </c>
      <c r="H36" s="76">
        <v>29</v>
      </c>
      <c r="I36" s="76"/>
    </row>
    <row r="37" spans="1:9" s="81" customFormat="1" x14ac:dyDescent="0.25">
      <c r="A37" s="8" t="s">
        <v>465</v>
      </c>
      <c r="B37" s="6" t="s">
        <v>182</v>
      </c>
      <c r="C37" s="39" t="str">
        <f>VLOOKUP($B37,Concepts!$C$9:$R$536,13,FALSE)</f>
        <v>Name of individual responsible for preparation or supervising preparation of financial statements</v>
      </c>
      <c r="D37" s="79" t="s">
        <v>31</v>
      </c>
      <c r="E37" s="79"/>
      <c r="F37" s="80"/>
      <c r="G37" s="76" t="s">
        <v>2808</v>
      </c>
      <c r="H37" s="76">
        <v>29</v>
      </c>
      <c r="I37" s="79" t="s">
        <v>3672</v>
      </c>
    </row>
    <row r="38" spans="1:9" s="81" customFormat="1" x14ac:dyDescent="0.25">
      <c r="A38" s="8" t="s">
        <v>464</v>
      </c>
      <c r="B38" s="6" t="s">
        <v>183</v>
      </c>
      <c r="C38" s="39" t="str">
        <f>VLOOKUP($B38,Concepts!$C$9:$R$536,13,FALSE)</f>
        <v>Professional designation of individual responsible for preparation or supervising preparation of financial statements</v>
      </c>
      <c r="D38" s="79" t="s">
        <v>468</v>
      </c>
      <c r="F38" s="80" t="s">
        <v>57</v>
      </c>
      <c r="G38" s="76" t="s">
        <v>2808</v>
      </c>
      <c r="H38" s="76">
        <v>29</v>
      </c>
      <c r="I38" s="79" t="s">
        <v>3672</v>
      </c>
    </row>
    <row r="39" spans="1:9" s="81" customFormat="1" x14ac:dyDescent="0.25">
      <c r="A39" s="8" t="s">
        <v>465</v>
      </c>
      <c r="B39" s="6" t="s">
        <v>184</v>
      </c>
      <c r="C39" s="41" t="str">
        <f>VLOOKUP($B39,Concepts!$C$9:$R$536,13,FALSE)</f>
        <v>Declaration of auditor's report presence</v>
      </c>
      <c r="D39" s="80"/>
      <c r="E39" s="80"/>
      <c r="F39" s="80"/>
      <c r="G39" s="76" t="s">
        <v>2808</v>
      </c>
      <c r="H39" s="76">
        <v>30</v>
      </c>
      <c r="I39" s="79" t="s">
        <v>3672</v>
      </c>
    </row>
    <row r="40" spans="1:9" s="81" customFormat="1" x14ac:dyDescent="0.25">
      <c r="A40" s="8" t="s">
        <v>465</v>
      </c>
      <c r="B40" s="6" t="s">
        <v>185</v>
      </c>
      <c r="C40" s="41" t="str">
        <f>VLOOKUP($B40,Concepts!$C$9:$R$536,13,FALSE)</f>
        <v>Declaration of director's report presence</v>
      </c>
      <c r="D40" s="80"/>
      <c r="E40" s="80"/>
      <c r="F40" s="80"/>
      <c r="G40" s="76" t="s">
        <v>2808</v>
      </c>
      <c r="H40" s="76">
        <v>30</v>
      </c>
      <c r="I40" s="79" t="s">
        <v>3672</v>
      </c>
    </row>
    <row r="41" spans="1:9" s="92" customFormat="1" x14ac:dyDescent="0.25">
      <c r="A41" s="52" t="s">
        <v>465</v>
      </c>
      <c r="B41" s="6" t="s">
        <v>2912</v>
      </c>
      <c r="C41" s="72" t="str">
        <f>VLOOKUP($B41,Concepts!$C$9:$R$536,13,FALSE)</f>
        <v>Declaration of board's approval (AGM for co-operatives)</v>
      </c>
      <c r="D41" s="79"/>
      <c r="E41" s="79"/>
      <c r="F41" s="79"/>
      <c r="G41" s="76" t="s">
        <v>2808</v>
      </c>
      <c r="H41" s="76">
        <v>30</v>
      </c>
      <c r="I41" s="79"/>
    </row>
    <row r="42" spans="1:9" s="92" customFormat="1" x14ac:dyDescent="0.25">
      <c r="A42" s="52" t="s">
        <v>465</v>
      </c>
      <c r="B42" s="6" t="s">
        <v>2760</v>
      </c>
      <c r="C42" s="75" t="str">
        <f>VLOOKUP($B42,Concepts!$C$9:$R$536,13,FALSE)</f>
        <v>Disclosure of reasons for failure of approval [text block]</v>
      </c>
      <c r="D42" s="79"/>
      <c r="E42" s="79"/>
      <c r="F42" s="79" t="s">
        <v>2762</v>
      </c>
      <c r="G42" s="77"/>
      <c r="H42" s="77"/>
      <c r="I42" s="77"/>
    </row>
    <row r="43" spans="1:9" s="92" customFormat="1" x14ac:dyDescent="0.25">
      <c r="A43" s="52" t="s">
        <v>465</v>
      </c>
      <c r="B43" s="6" t="s">
        <v>2759</v>
      </c>
      <c r="C43" s="75" t="str">
        <f>VLOOKUP($B43,Concepts!$C$9:$R$536,13,FALSE)</f>
        <v>Disclosure of proposed actions to address situation of failure [text block]</v>
      </c>
      <c r="D43" s="79"/>
      <c r="E43" s="79"/>
      <c r="F43" s="79" t="s">
        <v>2762</v>
      </c>
      <c r="G43" s="77"/>
      <c r="H43" s="77"/>
      <c r="I43" s="77"/>
    </row>
    <row r="44" spans="1:9" s="92" customFormat="1" x14ac:dyDescent="0.25">
      <c r="A44" s="52" t="s">
        <v>465</v>
      </c>
      <c r="B44" s="6" t="s">
        <v>3176</v>
      </c>
      <c r="C44" s="75" t="str">
        <f>VLOOKUP($B44,Concepts!$C$9:$R$536,13,FALSE)</f>
        <v>Disclosure of errors or misstatements made in financial statements [text block]</v>
      </c>
      <c r="D44" s="79"/>
      <c r="E44" s="79"/>
      <c r="F44" s="79" t="s">
        <v>2762</v>
      </c>
      <c r="G44" s="77"/>
      <c r="H44" s="77"/>
      <c r="I44" s="77"/>
    </row>
    <row r="45" spans="1:9" s="81" customFormat="1" x14ac:dyDescent="0.25">
      <c r="A45" s="8" t="s">
        <v>465</v>
      </c>
      <c r="B45" s="6" t="s">
        <v>180</v>
      </c>
      <c r="C45" s="41" t="str">
        <f>VLOOKUP($B45,Concepts!$C$9:$R$536,13,FALSE)</f>
        <v>Declaration of signature by authorised director</v>
      </c>
      <c r="D45" s="80"/>
      <c r="E45" s="80"/>
      <c r="F45" s="80"/>
      <c r="G45" s="76" t="s">
        <v>2808</v>
      </c>
      <c r="H45" s="76">
        <v>30</v>
      </c>
      <c r="I45" s="79" t="s">
        <v>3672</v>
      </c>
    </row>
    <row r="46" spans="1:9" s="81" customFormat="1" x14ac:dyDescent="0.25">
      <c r="A46" s="8" t="s">
        <v>465</v>
      </c>
      <c r="B46" s="6" t="s">
        <v>186</v>
      </c>
      <c r="C46" s="41" t="str">
        <f>VLOOKUP($B46,Concepts!$C$9:$R$536,13,FALSE)</f>
        <v>Declaration of presentation of financial statement to first stakeholders meeting after board's approval</v>
      </c>
      <c r="D46" s="80"/>
      <c r="E46" s="80"/>
      <c r="F46" s="80"/>
      <c r="G46" s="76" t="s">
        <v>2808</v>
      </c>
      <c r="H46" s="76">
        <v>30</v>
      </c>
      <c r="I46" s="76"/>
    </row>
    <row r="47" spans="1:9" s="81" customFormat="1" x14ac:dyDescent="0.25">
      <c r="A47" s="8" t="s">
        <v>465</v>
      </c>
      <c r="B47" s="6" t="s">
        <v>228</v>
      </c>
      <c r="C47" s="41" t="str">
        <f>VLOOKUP($B47,Concepts!$C$9:$R$536,13,FALSE)</f>
        <v>Declaration of holding company and ultimate holding company</v>
      </c>
      <c r="D47" s="80"/>
      <c r="E47" s="80"/>
      <c r="F47" s="80"/>
      <c r="G47" s="77"/>
      <c r="H47" s="77"/>
      <c r="I47" s="77"/>
    </row>
    <row r="48" spans="1:9" s="81" customFormat="1" x14ac:dyDescent="0.25">
      <c r="A48" s="52" t="s">
        <v>465</v>
      </c>
      <c r="B48" s="6" t="s">
        <v>2720</v>
      </c>
      <c r="C48" s="41" t="str">
        <f>VLOOKUP($B48,Concepts!$C$9:$R$536,13,FALSE)</f>
        <v>Declaration of company being regulated</v>
      </c>
      <c r="D48" s="41"/>
      <c r="E48" s="41"/>
      <c r="F48" s="93" t="s">
        <v>2655</v>
      </c>
      <c r="G48" s="77"/>
      <c r="H48" s="77"/>
      <c r="I48" s="77"/>
    </row>
    <row r="49" spans="1:9" s="81" customFormat="1" x14ac:dyDescent="0.25">
      <c r="A49" s="52" t="s">
        <v>465</v>
      </c>
      <c r="B49" s="6" t="s">
        <v>2721</v>
      </c>
      <c r="C49" s="41" t="str">
        <f>VLOOKUP($B49,Concepts!$C$9:$R$536,13,FALSE)</f>
        <v>Declaration of submitting list of persons who hold significant beneficial interests</v>
      </c>
      <c r="D49" s="41"/>
      <c r="E49" s="41"/>
      <c r="F49" s="93" t="s">
        <v>3002</v>
      </c>
      <c r="G49" s="77"/>
      <c r="H49" s="77"/>
      <c r="I49" s="77"/>
    </row>
    <row r="50" spans="1:9" s="81" customFormat="1" x14ac:dyDescent="0.25">
      <c r="A50" s="52" t="s">
        <v>465</v>
      </c>
      <c r="B50" s="6" t="s">
        <v>2927</v>
      </c>
      <c r="C50" s="41" t="str">
        <f>VLOOKUP($B50,Concepts!$C$9:$R$536,13,FALSE)</f>
        <v>Shares offered to public</v>
      </c>
      <c r="D50" s="41"/>
      <c r="E50" s="41"/>
      <c r="F50" s="41"/>
      <c r="G50" s="76" t="s">
        <v>2808</v>
      </c>
      <c r="H50" s="76">
        <v>95</v>
      </c>
      <c r="I50" s="76"/>
    </row>
    <row r="51" spans="1:9" s="81" customFormat="1" x14ac:dyDescent="0.25">
      <c r="A51" s="52" t="s">
        <v>465</v>
      </c>
      <c r="B51" s="6" t="s">
        <v>2886</v>
      </c>
      <c r="C51" s="33" t="str">
        <f>VLOOKUP($B51,Concepts!$C$9:$R$536,13,FALSE)</f>
        <v>Solvency and Liquidity tests satisfied</v>
      </c>
      <c r="D51" s="76"/>
      <c r="E51" s="76"/>
      <c r="F51" s="76"/>
      <c r="G51" s="76"/>
      <c r="H51" s="76"/>
      <c r="I51" s="76"/>
    </row>
    <row r="52" spans="1:9" x14ac:dyDescent="0.25">
      <c r="A52" s="52" t="s">
        <v>464</v>
      </c>
      <c r="B52" s="6" t="s">
        <v>2887</v>
      </c>
      <c r="C52" s="34" t="str">
        <f>VLOOKUP($B52,Concepts!$C$9:$R$536,13,FALSE)</f>
        <v>Financial assistance for subscription of securities</v>
      </c>
      <c r="D52" s="76"/>
      <c r="E52" s="76"/>
      <c r="F52" s="76"/>
      <c r="G52" s="76" t="s">
        <v>2808</v>
      </c>
      <c r="H52" s="76">
        <v>44</v>
      </c>
      <c r="I52" s="76"/>
    </row>
    <row r="53" spans="1:9" x14ac:dyDescent="0.25">
      <c r="A53" s="52" t="s">
        <v>464</v>
      </c>
      <c r="B53" s="6" t="s">
        <v>2888</v>
      </c>
      <c r="C53" s="34" t="str">
        <f>VLOOKUP($B53,Concepts!$C$9:$R$536,13,FALSE)</f>
        <v>Loans granted or other financial assistance to directors</v>
      </c>
      <c r="D53" s="76"/>
      <c r="E53" s="76"/>
      <c r="F53" s="76"/>
      <c r="G53" s="76" t="s">
        <v>2808</v>
      </c>
      <c r="H53" s="76">
        <v>45</v>
      </c>
      <c r="I53" s="76"/>
    </row>
    <row r="54" spans="1:9" x14ac:dyDescent="0.25">
      <c r="A54" s="52" t="s">
        <v>464</v>
      </c>
      <c r="B54" s="6" t="s">
        <v>2889</v>
      </c>
      <c r="C54" s="34" t="str">
        <f>VLOOKUP($B54,Concepts!$C$9:$R$536,13,FALSE)</f>
        <v>Distributions to shareholders authorised by board</v>
      </c>
      <c r="D54" s="76"/>
      <c r="E54" s="76"/>
      <c r="F54" s="76"/>
      <c r="G54" s="76" t="s">
        <v>2808</v>
      </c>
      <c r="H54" s="76">
        <v>46</v>
      </c>
      <c r="I54" s="76"/>
    </row>
    <row r="55" spans="1:9" x14ac:dyDescent="0.25">
      <c r="A55" s="52" t="s">
        <v>464</v>
      </c>
      <c r="B55" s="6" t="s">
        <v>2890</v>
      </c>
      <c r="C55" s="34" t="str">
        <f>VLOOKUP($B55,Concepts!$C$9:$R$536,13,FALSE)</f>
        <v>Capitalization of shares</v>
      </c>
      <c r="D55" s="76"/>
      <c r="E55" s="76"/>
      <c r="F55" s="76"/>
      <c r="G55" s="76" t="s">
        <v>2808</v>
      </c>
      <c r="H55" s="76">
        <v>47</v>
      </c>
      <c r="I55" s="76"/>
    </row>
    <row r="56" spans="1:9" x14ac:dyDescent="0.25">
      <c r="A56" s="52" t="s">
        <v>464</v>
      </c>
      <c r="B56" s="6" t="s">
        <v>2929</v>
      </c>
      <c r="C56" s="34" t="str">
        <f>VLOOKUP($B56,Concepts!$C$9:$R$536,13,FALSE)</f>
        <v xml:space="preserve">Company or subsidiary acquiring company's shares </v>
      </c>
      <c r="D56" s="76"/>
      <c r="E56" s="76"/>
      <c r="F56" s="76" t="s">
        <v>2899</v>
      </c>
      <c r="G56" s="76" t="s">
        <v>2808</v>
      </c>
      <c r="H56" s="76">
        <v>48</v>
      </c>
      <c r="I56" s="76"/>
    </row>
    <row r="57" spans="1:9" x14ac:dyDescent="0.25">
      <c r="A57" s="52" t="s">
        <v>464</v>
      </c>
      <c r="B57" s="6" t="s">
        <v>2891</v>
      </c>
      <c r="C57" s="34" t="str">
        <f>VLOOKUP($B57,Concepts!$C$9:$R$536,13,FALSE)</f>
        <v>Amalgamations or Mergers</v>
      </c>
      <c r="D57" s="76"/>
      <c r="E57" s="76"/>
      <c r="F57" s="76"/>
      <c r="G57" s="76" t="s">
        <v>2808</v>
      </c>
      <c r="H57" s="76">
        <v>113</v>
      </c>
      <c r="I57" s="76"/>
    </row>
    <row r="58" spans="1:9" x14ac:dyDescent="0.25">
      <c r="A58" s="52" t="s">
        <v>464</v>
      </c>
      <c r="B58" s="6" t="s">
        <v>2892</v>
      </c>
      <c r="C58" s="34" t="str">
        <f>VLOOKUP($B58,Concepts!$C$9:$R$536,13,FALSE)</f>
        <v>Transfer by company of money or other property other than own shares</v>
      </c>
      <c r="D58" s="76"/>
      <c r="E58" s="76"/>
      <c r="F58" s="76"/>
      <c r="G58" s="76"/>
      <c r="H58" s="76"/>
      <c r="I58" s="76"/>
    </row>
    <row r="59" spans="1:9" x14ac:dyDescent="0.25">
      <c r="A59" s="52" t="s">
        <v>464</v>
      </c>
      <c r="B59" s="6" t="s">
        <v>2893</v>
      </c>
      <c r="C59" s="34" t="str">
        <f>VLOOKUP($B59,Concepts!$C$9:$R$536,13,FALSE)</f>
        <v>Other reason</v>
      </c>
      <c r="D59" s="76"/>
      <c r="E59" s="76"/>
      <c r="F59" s="76"/>
      <c r="G59" s="76"/>
      <c r="H59" s="76"/>
      <c r="I59" s="76"/>
    </row>
    <row r="60" spans="1:9" x14ac:dyDescent="0.25">
      <c r="A60" s="52" t="s">
        <v>465</v>
      </c>
      <c r="B60" s="6" t="s">
        <v>2894</v>
      </c>
      <c r="C60" s="34" t="str">
        <f>VLOOKUP($B60,Concepts!$C$9:$R$536,13,FALSE)</f>
        <v>Description of other reason</v>
      </c>
      <c r="D60" s="76"/>
      <c r="E60" s="76"/>
      <c r="F60" s="76"/>
      <c r="G60" s="76"/>
      <c r="H60" s="76"/>
      <c r="I60" s="76"/>
    </row>
  </sheetData>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53"/>
  <sheetViews>
    <sheetView zoomScaleNormal="100" workbookViewId="0"/>
  </sheetViews>
  <sheetFormatPr defaultRowHeight="15" x14ac:dyDescent="0.25"/>
  <cols>
    <col min="1" max="1" width="10" style="78" bestFit="1" customWidth="1"/>
    <col min="2" max="3" width="88.42578125" style="78" customWidth="1"/>
    <col min="4" max="4" width="22" style="78" bestFit="1" customWidth="1"/>
    <col min="5" max="16384" width="9.140625" style="78"/>
  </cols>
  <sheetData>
    <row r="1" spans="1:5" x14ac:dyDescent="0.25">
      <c r="A1" s="84" t="s">
        <v>0</v>
      </c>
      <c r="B1" s="2" t="s">
        <v>472</v>
      </c>
    </row>
    <row r="2" spans="1:5" x14ac:dyDescent="0.25">
      <c r="A2" s="84" t="s">
        <v>2</v>
      </c>
      <c r="B2" s="2" t="s">
        <v>473</v>
      </c>
      <c r="C2" s="4"/>
    </row>
    <row r="3" spans="1:5" x14ac:dyDescent="0.25">
      <c r="A3" s="84" t="s">
        <v>3</v>
      </c>
      <c r="B3" s="2" t="s">
        <v>474</v>
      </c>
    </row>
    <row r="4" spans="1:5" x14ac:dyDescent="0.25">
      <c r="A4" s="86" t="s">
        <v>4</v>
      </c>
      <c r="B4" s="86" t="s">
        <v>5</v>
      </c>
      <c r="C4" s="86" t="s">
        <v>2903</v>
      </c>
      <c r="D4" s="5" t="s">
        <v>3689</v>
      </c>
    </row>
    <row r="5" spans="1:5" x14ac:dyDescent="0.25">
      <c r="A5" s="6" t="s">
        <v>465</v>
      </c>
      <c r="B5" t="s">
        <v>3179</v>
      </c>
      <c r="C5" s="101" t="str">
        <f>VLOOKUP($B5,Concepts!$C$1:$R$536,13,FALSE)</f>
        <v>Statement of financial position [text block]</v>
      </c>
      <c r="D5" s="77"/>
    </row>
    <row r="6" spans="1:5" x14ac:dyDescent="0.25">
      <c r="A6" s="6" t="s">
        <v>38</v>
      </c>
      <c r="B6" s="6" t="s">
        <v>475</v>
      </c>
      <c r="C6" s="64" t="s">
        <v>476</v>
      </c>
      <c r="D6" s="77"/>
    </row>
    <row r="7" spans="1:5" x14ac:dyDescent="0.25">
      <c r="A7" s="6" t="s">
        <v>38</v>
      </c>
      <c r="B7" s="6" t="s">
        <v>477</v>
      </c>
      <c r="C7" s="65" t="s">
        <v>478</v>
      </c>
      <c r="D7" s="77"/>
    </row>
    <row r="8" spans="1:5" x14ac:dyDescent="0.25">
      <c r="A8" s="6" t="s">
        <v>38</v>
      </c>
      <c r="B8" s="6" t="s">
        <v>479</v>
      </c>
      <c r="C8" s="66" t="s">
        <v>480</v>
      </c>
      <c r="D8" s="77"/>
    </row>
    <row r="9" spans="1:5" x14ac:dyDescent="0.25">
      <c r="A9" s="6" t="s">
        <v>38</v>
      </c>
      <c r="B9" s="6" t="s">
        <v>481</v>
      </c>
      <c r="C9" s="67" t="s">
        <v>482</v>
      </c>
      <c r="D9" s="77"/>
    </row>
    <row r="10" spans="1:5" x14ac:dyDescent="0.25">
      <c r="A10" s="6" t="s">
        <v>38</v>
      </c>
      <c r="B10" s="6" t="s">
        <v>483</v>
      </c>
      <c r="C10" s="67" t="s">
        <v>484</v>
      </c>
      <c r="D10" s="77"/>
    </row>
    <row r="11" spans="1:5" x14ac:dyDescent="0.25">
      <c r="A11" s="6" t="s">
        <v>38</v>
      </c>
      <c r="B11" s="6" t="s">
        <v>485</v>
      </c>
      <c r="C11" s="67" t="s">
        <v>485</v>
      </c>
      <c r="D11" s="77"/>
    </row>
    <row r="12" spans="1:5" x14ac:dyDescent="0.25">
      <c r="A12" s="6" t="s">
        <v>38</v>
      </c>
      <c r="B12" s="6" t="s">
        <v>486</v>
      </c>
      <c r="C12" s="67" t="s">
        <v>487</v>
      </c>
      <c r="D12" s="77"/>
    </row>
    <row r="13" spans="1:5" x14ac:dyDescent="0.25">
      <c r="A13" s="6" t="s">
        <v>38</v>
      </c>
      <c r="B13" s="6" t="s">
        <v>488</v>
      </c>
      <c r="C13" s="67" t="s">
        <v>489</v>
      </c>
      <c r="D13" s="6"/>
      <c r="E13" s="94"/>
    </row>
    <row r="14" spans="1:5" x14ac:dyDescent="0.25">
      <c r="A14" s="6" t="s">
        <v>38</v>
      </c>
      <c r="B14" s="6" t="s">
        <v>490</v>
      </c>
      <c r="C14" s="67" t="s">
        <v>491</v>
      </c>
      <c r="D14" s="6"/>
    </row>
    <row r="15" spans="1:5" x14ac:dyDescent="0.25">
      <c r="A15" s="6" t="s">
        <v>38</v>
      </c>
      <c r="B15" s="6" t="s">
        <v>492</v>
      </c>
      <c r="C15" s="67" t="s">
        <v>493</v>
      </c>
      <c r="D15" s="6"/>
    </row>
    <row r="16" spans="1:5" x14ac:dyDescent="0.25">
      <c r="A16" s="6" t="s">
        <v>38</v>
      </c>
      <c r="B16" s="6" t="s">
        <v>494</v>
      </c>
      <c r="C16" s="67" t="s">
        <v>495</v>
      </c>
      <c r="D16" s="6"/>
    </row>
    <row r="17" spans="1:4" x14ac:dyDescent="0.25">
      <c r="A17" s="6" t="s">
        <v>38</v>
      </c>
      <c r="B17" s="6" t="s">
        <v>496</v>
      </c>
      <c r="C17" s="67" t="s">
        <v>497</v>
      </c>
      <c r="D17" s="6"/>
    </row>
    <row r="18" spans="1:4" x14ac:dyDescent="0.25">
      <c r="A18" s="6" t="s">
        <v>38</v>
      </c>
      <c r="B18" s="6" t="s">
        <v>498</v>
      </c>
      <c r="C18" s="67" t="s">
        <v>499</v>
      </c>
      <c r="D18" s="6"/>
    </row>
    <row r="19" spans="1:4" x14ac:dyDescent="0.25">
      <c r="A19" s="6" t="s">
        <v>38</v>
      </c>
      <c r="B19" s="6" t="s">
        <v>500</v>
      </c>
      <c r="C19" s="67" t="s">
        <v>501</v>
      </c>
      <c r="D19" s="6"/>
    </row>
    <row r="20" spans="1:4" x14ac:dyDescent="0.25">
      <c r="A20" s="6" t="s">
        <v>38</v>
      </c>
      <c r="B20" s="6" t="s">
        <v>502</v>
      </c>
      <c r="C20" s="67" t="s">
        <v>503</v>
      </c>
      <c r="D20" s="6"/>
    </row>
    <row r="21" spans="1:4" x14ac:dyDescent="0.25">
      <c r="A21" s="6" t="s">
        <v>38</v>
      </c>
      <c r="B21" s="6" t="s">
        <v>504</v>
      </c>
      <c r="C21" s="67" t="s">
        <v>505</v>
      </c>
      <c r="D21" s="6"/>
    </row>
    <row r="22" spans="1:4" x14ac:dyDescent="0.25">
      <c r="A22" s="6" t="s">
        <v>38</v>
      </c>
      <c r="B22" s="6" t="s">
        <v>506</v>
      </c>
      <c r="C22" s="67" t="s">
        <v>507</v>
      </c>
      <c r="D22" s="6"/>
    </row>
    <row r="23" spans="1:4" x14ac:dyDescent="0.25">
      <c r="A23" s="6" t="s">
        <v>38</v>
      </c>
      <c r="B23" s="6" t="s">
        <v>508</v>
      </c>
      <c r="C23" s="67" t="s">
        <v>509</v>
      </c>
      <c r="D23" s="6"/>
    </row>
    <row r="24" spans="1:4" x14ac:dyDescent="0.25">
      <c r="A24" s="6" t="s">
        <v>38</v>
      </c>
      <c r="B24" s="6" t="s">
        <v>510</v>
      </c>
      <c r="C24" s="66" t="s">
        <v>511</v>
      </c>
      <c r="D24" s="6"/>
    </row>
    <row r="25" spans="1:4" x14ac:dyDescent="0.25">
      <c r="A25" s="6" t="s">
        <v>38</v>
      </c>
      <c r="B25" s="6" t="s">
        <v>512</v>
      </c>
      <c r="C25" s="67" t="s">
        <v>513</v>
      </c>
      <c r="D25" s="6"/>
    </row>
    <row r="26" spans="1:4" x14ac:dyDescent="0.25">
      <c r="A26" s="6" t="s">
        <v>38</v>
      </c>
      <c r="B26" s="6" t="s">
        <v>514</v>
      </c>
      <c r="C26" s="67" t="s">
        <v>515</v>
      </c>
      <c r="D26" s="6"/>
    </row>
    <row r="27" spans="1:4" x14ac:dyDescent="0.25">
      <c r="A27" s="6" t="s">
        <v>38</v>
      </c>
      <c r="B27" s="6" t="s">
        <v>516</v>
      </c>
      <c r="C27" s="67" t="s">
        <v>517</v>
      </c>
      <c r="D27" s="6"/>
    </row>
    <row r="28" spans="1:4" x14ac:dyDescent="0.25">
      <c r="A28" s="6" t="s">
        <v>38</v>
      </c>
      <c r="B28" s="6" t="s">
        <v>518</v>
      </c>
      <c r="C28" s="67" t="s">
        <v>519</v>
      </c>
      <c r="D28" s="6"/>
    </row>
    <row r="29" spans="1:4" x14ac:dyDescent="0.25">
      <c r="A29" s="6" t="s">
        <v>38</v>
      </c>
      <c r="B29" s="6" t="s">
        <v>520</v>
      </c>
      <c r="C29" s="67" t="s">
        <v>521</v>
      </c>
      <c r="D29" s="6"/>
    </row>
    <row r="30" spans="1:4" x14ac:dyDescent="0.25">
      <c r="A30" s="6" t="s">
        <v>38</v>
      </c>
      <c r="B30" s="6" t="s">
        <v>522</v>
      </c>
      <c r="C30" s="67" t="s">
        <v>523</v>
      </c>
      <c r="D30" s="6"/>
    </row>
    <row r="31" spans="1:4" x14ac:dyDescent="0.25">
      <c r="A31" s="6" t="s">
        <v>38</v>
      </c>
      <c r="B31" s="6" t="s">
        <v>524</v>
      </c>
      <c r="C31" s="67" t="s">
        <v>525</v>
      </c>
      <c r="D31" s="6"/>
    </row>
    <row r="32" spans="1:4" x14ac:dyDescent="0.25">
      <c r="A32" s="6" t="s">
        <v>38</v>
      </c>
      <c r="B32" s="6" t="s">
        <v>526</v>
      </c>
      <c r="C32" s="67" t="s">
        <v>527</v>
      </c>
      <c r="D32" s="6"/>
    </row>
    <row r="33" spans="1:4" x14ac:dyDescent="0.25">
      <c r="A33" s="6" t="s">
        <v>38</v>
      </c>
      <c r="B33" s="6" t="s">
        <v>528</v>
      </c>
      <c r="C33" s="67" t="s">
        <v>529</v>
      </c>
      <c r="D33" s="6"/>
    </row>
    <row r="34" spans="1:4" x14ac:dyDescent="0.25">
      <c r="A34" s="6" t="s">
        <v>38</v>
      </c>
      <c r="B34" s="6" t="s">
        <v>530</v>
      </c>
      <c r="C34" s="67" t="s">
        <v>531</v>
      </c>
      <c r="D34" s="6"/>
    </row>
    <row r="35" spans="1:4" x14ac:dyDescent="0.25">
      <c r="A35" s="6" t="s">
        <v>38</v>
      </c>
      <c r="B35" s="6" t="s">
        <v>532</v>
      </c>
      <c r="C35" s="67" t="s">
        <v>533</v>
      </c>
      <c r="D35" s="6"/>
    </row>
    <row r="36" spans="1:4" x14ac:dyDescent="0.25">
      <c r="A36" s="6" t="s">
        <v>38</v>
      </c>
      <c r="B36" s="6" t="s">
        <v>534</v>
      </c>
      <c r="C36" s="66" t="s">
        <v>535</v>
      </c>
      <c r="D36" s="79" t="s">
        <v>3673</v>
      </c>
    </row>
    <row r="37" spans="1:4" x14ac:dyDescent="0.25">
      <c r="A37" s="6" t="s">
        <v>38</v>
      </c>
      <c r="B37" s="6" t="s">
        <v>536</v>
      </c>
      <c r="C37" s="65" t="s">
        <v>537</v>
      </c>
      <c r="D37" s="6"/>
    </row>
    <row r="38" spans="1:4" x14ac:dyDescent="0.25">
      <c r="A38" s="6" t="s">
        <v>38</v>
      </c>
      <c r="B38" s="6" t="s">
        <v>538</v>
      </c>
      <c r="C38" s="66" t="s">
        <v>539</v>
      </c>
      <c r="D38" s="6"/>
    </row>
    <row r="39" spans="1:4" x14ac:dyDescent="0.25">
      <c r="A39" s="6" t="s">
        <v>38</v>
      </c>
      <c r="B39" s="6" t="s">
        <v>540</v>
      </c>
      <c r="C39" s="67" t="s">
        <v>541</v>
      </c>
      <c r="D39" s="6"/>
    </row>
    <row r="40" spans="1:4" x14ac:dyDescent="0.25">
      <c r="A40" s="6" t="s">
        <v>38</v>
      </c>
      <c r="B40" s="6" t="s">
        <v>542</v>
      </c>
      <c r="C40" s="67" t="s">
        <v>543</v>
      </c>
      <c r="D40" s="6"/>
    </row>
    <row r="41" spans="1:4" x14ac:dyDescent="0.25">
      <c r="A41" s="6" t="s">
        <v>38</v>
      </c>
      <c r="B41" s="6" t="s">
        <v>544</v>
      </c>
      <c r="C41" s="67" t="s">
        <v>545</v>
      </c>
      <c r="D41" s="6"/>
    </row>
    <row r="42" spans="1:4" x14ac:dyDescent="0.25">
      <c r="A42" s="6" t="s">
        <v>38</v>
      </c>
      <c r="B42" s="6" t="s">
        <v>546</v>
      </c>
      <c r="C42" s="67" t="s">
        <v>547</v>
      </c>
      <c r="D42" s="6"/>
    </row>
    <row r="43" spans="1:4" x14ac:dyDescent="0.25">
      <c r="A43" s="6" t="s">
        <v>38</v>
      </c>
      <c r="B43" s="6" t="s">
        <v>548</v>
      </c>
      <c r="C43" s="67" t="s">
        <v>549</v>
      </c>
      <c r="D43" s="6"/>
    </row>
    <row r="44" spans="1:4" x14ac:dyDescent="0.25">
      <c r="A44" s="6" t="s">
        <v>38</v>
      </c>
      <c r="B44" s="6" t="s">
        <v>550</v>
      </c>
      <c r="C44" s="67" t="s">
        <v>551</v>
      </c>
      <c r="D44" s="6"/>
    </row>
    <row r="45" spans="1:4" x14ac:dyDescent="0.25">
      <c r="A45" s="6" t="s">
        <v>38</v>
      </c>
      <c r="B45" s="6" t="s">
        <v>552</v>
      </c>
      <c r="C45" s="67" t="s">
        <v>553</v>
      </c>
      <c r="D45" s="6"/>
    </row>
    <row r="46" spans="1:4" x14ac:dyDescent="0.25">
      <c r="A46" s="6" t="s">
        <v>38</v>
      </c>
      <c r="B46" s="6" t="s">
        <v>554</v>
      </c>
      <c r="C46" s="67" t="s">
        <v>555</v>
      </c>
      <c r="D46" s="6"/>
    </row>
    <row r="47" spans="1:4" x14ac:dyDescent="0.25">
      <c r="A47" s="6" t="s">
        <v>38</v>
      </c>
      <c r="B47" s="6" t="s">
        <v>556</v>
      </c>
      <c r="C47" s="67" t="s">
        <v>557</v>
      </c>
      <c r="D47" s="79" t="s">
        <v>3673</v>
      </c>
    </row>
    <row r="48" spans="1:4" x14ac:dyDescent="0.25">
      <c r="A48" s="6" t="s">
        <v>38</v>
      </c>
      <c r="B48" s="6" t="s">
        <v>558</v>
      </c>
      <c r="C48" s="66" t="s">
        <v>559</v>
      </c>
      <c r="D48" s="6"/>
    </row>
    <row r="49" spans="1:4" x14ac:dyDescent="0.25">
      <c r="A49" s="6" t="s">
        <v>38</v>
      </c>
      <c r="B49" s="6" t="s">
        <v>560</v>
      </c>
      <c r="C49" s="67" t="s">
        <v>561</v>
      </c>
      <c r="D49" s="6"/>
    </row>
    <row r="50" spans="1:4" x14ac:dyDescent="0.25">
      <c r="A50" s="6" t="s">
        <v>38</v>
      </c>
      <c r="B50" s="6" t="s">
        <v>562</v>
      </c>
      <c r="C50" s="68" t="s">
        <v>563</v>
      </c>
      <c r="D50" s="6"/>
    </row>
    <row r="51" spans="1:4" x14ac:dyDescent="0.25">
      <c r="A51" s="6" t="s">
        <v>38</v>
      </c>
      <c r="B51" s="6" t="s">
        <v>564</v>
      </c>
      <c r="C51" s="69" t="s">
        <v>565</v>
      </c>
      <c r="D51" s="6"/>
    </row>
    <row r="52" spans="1:4" x14ac:dyDescent="0.25">
      <c r="A52" s="6" t="s">
        <v>38</v>
      </c>
      <c r="B52" s="6" t="s">
        <v>566</v>
      </c>
      <c r="C52" s="69" t="s">
        <v>567</v>
      </c>
      <c r="D52" s="6"/>
    </row>
    <row r="53" spans="1:4" x14ac:dyDescent="0.25">
      <c r="A53" s="6" t="s">
        <v>38</v>
      </c>
      <c r="B53" s="6" t="s">
        <v>568</v>
      </c>
      <c r="C53" s="69" t="s">
        <v>569</v>
      </c>
      <c r="D53" s="6"/>
    </row>
    <row r="54" spans="1:4" x14ac:dyDescent="0.25">
      <c r="A54" s="6" t="s">
        <v>38</v>
      </c>
      <c r="B54" s="6" t="s">
        <v>570</v>
      </c>
      <c r="C54" s="68" t="s">
        <v>571</v>
      </c>
      <c r="D54" s="6"/>
    </row>
    <row r="55" spans="1:4" x14ac:dyDescent="0.25">
      <c r="A55" s="6" t="s">
        <v>38</v>
      </c>
      <c r="B55" s="6" t="s">
        <v>572</v>
      </c>
      <c r="C55" s="68" t="s">
        <v>573</v>
      </c>
      <c r="D55" s="6"/>
    </row>
    <row r="56" spans="1:4" x14ac:dyDescent="0.25">
      <c r="A56" s="6" t="s">
        <v>38</v>
      </c>
      <c r="B56" s="6" t="s">
        <v>574</v>
      </c>
      <c r="C56" s="68" t="s">
        <v>575</v>
      </c>
      <c r="D56" s="6"/>
    </row>
    <row r="57" spans="1:4" x14ac:dyDescent="0.25">
      <c r="A57" s="6" t="s">
        <v>38</v>
      </c>
      <c r="B57" s="6" t="s">
        <v>576</v>
      </c>
      <c r="C57" s="68" t="s">
        <v>577</v>
      </c>
      <c r="D57" s="6"/>
    </row>
    <row r="58" spans="1:4" x14ac:dyDescent="0.25">
      <c r="A58" s="6" t="s">
        <v>38</v>
      </c>
      <c r="B58" s="6" t="s">
        <v>578</v>
      </c>
      <c r="C58" s="68" t="s">
        <v>579</v>
      </c>
      <c r="D58" s="6"/>
    </row>
    <row r="59" spans="1:4" x14ac:dyDescent="0.25">
      <c r="A59" s="6" t="s">
        <v>38</v>
      </c>
      <c r="B59" s="6" t="s">
        <v>580</v>
      </c>
      <c r="C59" s="68" t="s">
        <v>581</v>
      </c>
      <c r="D59" s="6"/>
    </row>
    <row r="60" spans="1:4" x14ac:dyDescent="0.25">
      <c r="A60" s="6" t="s">
        <v>38</v>
      </c>
      <c r="B60" s="6" t="s">
        <v>582</v>
      </c>
      <c r="C60" s="67" t="s">
        <v>583</v>
      </c>
      <c r="D60" s="6"/>
    </row>
    <row r="61" spans="1:4" x14ac:dyDescent="0.25">
      <c r="A61" s="6" t="s">
        <v>38</v>
      </c>
      <c r="B61" s="6" t="s">
        <v>584</v>
      </c>
      <c r="C61" s="68" t="s">
        <v>585</v>
      </c>
      <c r="D61" s="6"/>
    </row>
    <row r="62" spans="1:4" x14ac:dyDescent="0.25">
      <c r="A62" s="6" t="s">
        <v>38</v>
      </c>
      <c r="B62" s="6" t="s">
        <v>586</v>
      </c>
      <c r="C62" s="69" t="s">
        <v>587</v>
      </c>
      <c r="D62" s="6"/>
    </row>
    <row r="63" spans="1:4" x14ac:dyDescent="0.25">
      <c r="A63" s="6" t="s">
        <v>38</v>
      </c>
      <c r="B63" s="6" t="s">
        <v>588</v>
      </c>
      <c r="C63" s="69" t="s">
        <v>589</v>
      </c>
      <c r="D63" s="6"/>
    </row>
    <row r="64" spans="1:4" x14ac:dyDescent="0.25">
      <c r="A64" s="6" t="s">
        <v>38</v>
      </c>
      <c r="B64" s="6" t="s">
        <v>590</v>
      </c>
      <c r="C64" s="69" t="s">
        <v>591</v>
      </c>
      <c r="D64" s="6"/>
    </row>
    <row r="65" spans="1:4" x14ac:dyDescent="0.25">
      <c r="A65" s="6" t="s">
        <v>38</v>
      </c>
      <c r="B65" s="6" t="s">
        <v>592</v>
      </c>
      <c r="C65" s="68" t="s">
        <v>593</v>
      </c>
      <c r="D65" s="6"/>
    </row>
    <row r="66" spans="1:4" x14ac:dyDescent="0.25">
      <c r="A66" s="6" t="s">
        <v>38</v>
      </c>
      <c r="B66" s="6" t="s">
        <v>594</v>
      </c>
      <c r="C66" s="68" t="s">
        <v>595</v>
      </c>
      <c r="D66" s="6"/>
    </row>
    <row r="67" spans="1:4" x14ac:dyDescent="0.25">
      <c r="A67" s="6" t="s">
        <v>38</v>
      </c>
      <c r="B67" s="6" t="s">
        <v>596</v>
      </c>
      <c r="C67" s="68" t="s">
        <v>597</v>
      </c>
      <c r="D67" s="6"/>
    </row>
    <row r="68" spans="1:4" x14ac:dyDescent="0.25">
      <c r="A68" s="6" t="s">
        <v>38</v>
      </c>
      <c r="B68" s="6" t="s">
        <v>598</v>
      </c>
      <c r="C68" s="68" t="s">
        <v>599</v>
      </c>
      <c r="D68" s="6"/>
    </row>
    <row r="69" spans="1:4" x14ac:dyDescent="0.25">
      <c r="A69" s="6" t="s">
        <v>38</v>
      </c>
      <c r="B69" s="6" t="s">
        <v>600</v>
      </c>
      <c r="C69" s="68" t="s">
        <v>601</v>
      </c>
      <c r="D69" s="6"/>
    </row>
    <row r="70" spans="1:4" x14ac:dyDescent="0.25">
      <c r="A70" s="6" t="s">
        <v>38</v>
      </c>
      <c r="B70" s="6" t="s">
        <v>602</v>
      </c>
      <c r="C70" s="68" t="s">
        <v>603</v>
      </c>
      <c r="D70" s="6"/>
    </row>
    <row r="71" spans="1:4" x14ac:dyDescent="0.25">
      <c r="A71" s="6" t="s">
        <v>38</v>
      </c>
      <c r="B71" s="6" t="s">
        <v>604</v>
      </c>
      <c r="C71" s="68" t="s">
        <v>605</v>
      </c>
      <c r="D71" s="6"/>
    </row>
    <row r="72" spans="1:4" x14ac:dyDescent="0.25">
      <c r="A72" s="6" t="s">
        <v>38</v>
      </c>
      <c r="B72" s="6" t="s">
        <v>35</v>
      </c>
      <c r="C72" s="67" t="s">
        <v>606</v>
      </c>
      <c r="D72" s="79" t="s">
        <v>3672</v>
      </c>
    </row>
    <row r="73" spans="1:4" x14ac:dyDescent="0.25">
      <c r="A73" s="6" t="s">
        <v>38</v>
      </c>
      <c r="B73" s="6" t="s">
        <v>607</v>
      </c>
      <c r="C73" s="66" t="s">
        <v>608</v>
      </c>
      <c r="D73" s="79" t="s">
        <v>3673</v>
      </c>
    </row>
    <row r="74" spans="1:4" x14ac:dyDescent="0.25">
      <c r="A74" s="95" t="s">
        <v>465</v>
      </c>
      <c r="B74" s="95" t="s">
        <v>2880</v>
      </c>
      <c r="C74" s="34" t="s">
        <v>2881</v>
      </c>
      <c r="D74" s="6"/>
    </row>
    <row r="75" spans="1:4" x14ac:dyDescent="0.25">
      <c r="A75" s="95" t="s">
        <v>38</v>
      </c>
      <c r="B75" s="95" t="s">
        <v>2904</v>
      </c>
      <c r="C75" s="61" t="s">
        <v>2905</v>
      </c>
      <c r="D75" s="6"/>
    </row>
    <row r="77" spans="1:4" x14ac:dyDescent="0.25">
      <c r="A77" s="84" t="s">
        <v>0</v>
      </c>
      <c r="B77" s="2" t="s">
        <v>472</v>
      </c>
    </row>
    <row r="78" spans="1:4" x14ac:dyDescent="0.25">
      <c r="A78" s="84" t="s">
        <v>2</v>
      </c>
      <c r="B78" s="2" t="s">
        <v>473</v>
      </c>
      <c r="C78" s="4"/>
    </row>
    <row r="79" spans="1:4" x14ac:dyDescent="0.25">
      <c r="A79" s="84" t="s">
        <v>3</v>
      </c>
      <c r="B79" s="2" t="s">
        <v>474</v>
      </c>
    </row>
    <row r="80" spans="1:4" x14ac:dyDescent="0.25">
      <c r="A80" s="86" t="s">
        <v>4</v>
      </c>
      <c r="B80" s="86" t="s">
        <v>5</v>
      </c>
      <c r="C80" s="86" t="s">
        <v>2903</v>
      </c>
      <c r="D80" s="86" t="s">
        <v>2841</v>
      </c>
    </row>
    <row r="81" spans="1:4" x14ac:dyDescent="0.25">
      <c r="A81" s="6" t="s">
        <v>465</v>
      </c>
      <c r="B81" t="s">
        <v>3179</v>
      </c>
      <c r="C81" s="101" t="str">
        <f>VLOOKUP($B81,Concepts!$C$1:$R$536,13,FALSE)</f>
        <v>Statement of financial position [text block]</v>
      </c>
      <c r="D81" s="77"/>
    </row>
    <row r="82" spans="1:4" x14ac:dyDescent="0.25">
      <c r="A82" s="95" t="s">
        <v>3074</v>
      </c>
      <c r="B82" s="37" t="s">
        <v>475</v>
      </c>
      <c r="C82" s="64" t="s">
        <v>476</v>
      </c>
      <c r="D82" s="76"/>
    </row>
    <row r="83" spans="1:4" x14ac:dyDescent="0.25">
      <c r="A83" s="95" t="s">
        <v>3074</v>
      </c>
      <c r="B83" s="37" t="s">
        <v>477</v>
      </c>
      <c r="C83" s="65" t="s">
        <v>478</v>
      </c>
      <c r="D83" s="76"/>
    </row>
    <row r="84" spans="1:4" x14ac:dyDescent="0.25">
      <c r="A84" s="95" t="s">
        <v>3074</v>
      </c>
      <c r="B84" s="37" t="s">
        <v>479</v>
      </c>
      <c r="C84" s="66" t="s">
        <v>480</v>
      </c>
      <c r="D84" s="76"/>
    </row>
    <row r="85" spans="1:4" x14ac:dyDescent="0.25">
      <c r="A85" s="95" t="s">
        <v>3074</v>
      </c>
      <c r="B85" s="37" t="s">
        <v>481</v>
      </c>
      <c r="C85" s="67" t="s">
        <v>482</v>
      </c>
      <c r="D85" s="76"/>
    </row>
    <row r="86" spans="1:4" x14ac:dyDescent="0.25">
      <c r="A86" s="95" t="s">
        <v>3074</v>
      </c>
      <c r="B86" s="37" t="s">
        <v>3088</v>
      </c>
      <c r="C86" s="67" t="s">
        <v>3089</v>
      </c>
      <c r="D86" s="76"/>
    </row>
    <row r="87" spans="1:4" x14ac:dyDescent="0.25">
      <c r="A87" s="95" t="s">
        <v>3074</v>
      </c>
      <c r="B87" s="37" t="s">
        <v>483</v>
      </c>
      <c r="C87" s="67" t="s">
        <v>3090</v>
      </c>
      <c r="D87" s="76"/>
    </row>
    <row r="88" spans="1:4" x14ac:dyDescent="0.25">
      <c r="A88" s="95" t="s">
        <v>3074</v>
      </c>
      <c r="B88" s="37" t="s">
        <v>485</v>
      </c>
      <c r="C88" s="67" t="s">
        <v>485</v>
      </c>
      <c r="D88" s="76"/>
    </row>
    <row r="89" spans="1:4" x14ac:dyDescent="0.25">
      <c r="A89" s="95" t="s">
        <v>3074</v>
      </c>
      <c r="B89" s="37" t="s">
        <v>486</v>
      </c>
      <c r="C89" s="67" t="s">
        <v>487</v>
      </c>
      <c r="D89" s="76"/>
    </row>
    <row r="90" spans="1:4" x14ac:dyDescent="0.25">
      <c r="A90" s="95" t="s">
        <v>3074</v>
      </c>
      <c r="B90" s="37" t="s">
        <v>1395</v>
      </c>
      <c r="C90" s="67" t="s">
        <v>1396</v>
      </c>
      <c r="D90" s="76"/>
    </row>
    <row r="91" spans="1:4" x14ac:dyDescent="0.25">
      <c r="A91" s="95" t="s">
        <v>3074</v>
      </c>
      <c r="B91" s="37" t="s">
        <v>1393</v>
      </c>
      <c r="C91" s="67" t="s">
        <v>1394</v>
      </c>
      <c r="D91" s="76"/>
    </row>
    <row r="92" spans="1:4" x14ac:dyDescent="0.25">
      <c r="A92" s="95" t="s">
        <v>3074</v>
      </c>
      <c r="B92" s="37" t="s">
        <v>3091</v>
      </c>
      <c r="C92" s="67" t="s">
        <v>3092</v>
      </c>
      <c r="D92" s="76"/>
    </row>
    <row r="93" spans="1:4" x14ac:dyDescent="0.25">
      <c r="A93" s="95" t="s">
        <v>3074</v>
      </c>
      <c r="B93" s="37" t="s">
        <v>3093</v>
      </c>
      <c r="C93" s="67" t="s">
        <v>3094</v>
      </c>
      <c r="D93" s="76"/>
    </row>
    <row r="94" spans="1:4" x14ac:dyDescent="0.25">
      <c r="A94" s="95" t="s">
        <v>3074</v>
      </c>
      <c r="B94" s="37" t="s">
        <v>494</v>
      </c>
      <c r="C94" s="67" t="s">
        <v>495</v>
      </c>
      <c r="D94" s="76"/>
    </row>
    <row r="95" spans="1:4" x14ac:dyDescent="0.25">
      <c r="A95" s="95" t="s">
        <v>3074</v>
      </c>
      <c r="B95" s="37" t="s">
        <v>496</v>
      </c>
      <c r="C95" s="67" t="s">
        <v>497</v>
      </c>
      <c r="D95" s="76"/>
    </row>
    <row r="96" spans="1:4" x14ac:dyDescent="0.25">
      <c r="A96" s="95" t="s">
        <v>3074</v>
      </c>
      <c r="B96" s="37" t="s">
        <v>498</v>
      </c>
      <c r="C96" s="67" t="s">
        <v>499</v>
      </c>
      <c r="D96" s="76"/>
    </row>
    <row r="97" spans="1:4" x14ac:dyDescent="0.25">
      <c r="A97" s="95" t="s">
        <v>3074</v>
      </c>
      <c r="B97" s="37" t="s">
        <v>500</v>
      </c>
      <c r="C97" s="67" t="s">
        <v>501</v>
      </c>
      <c r="D97" s="76"/>
    </row>
    <row r="98" spans="1:4" x14ac:dyDescent="0.25">
      <c r="A98" s="95" t="s">
        <v>3074</v>
      </c>
      <c r="B98" s="37" t="s">
        <v>502</v>
      </c>
      <c r="C98" s="67" t="s">
        <v>503</v>
      </c>
      <c r="D98" s="76"/>
    </row>
    <row r="99" spans="1:4" x14ac:dyDescent="0.25">
      <c r="A99" s="95" t="s">
        <v>3074</v>
      </c>
      <c r="B99" s="37" t="s">
        <v>504</v>
      </c>
      <c r="C99" s="67" t="s">
        <v>505</v>
      </c>
      <c r="D99" s="76"/>
    </row>
    <row r="100" spans="1:4" x14ac:dyDescent="0.25">
      <c r="A100" s="95" t="s">
        <v>3074</v>
      </c>
      <c r="B100" s="37" t="s">
        <v>506</v>
      </c>
      <c r="C100" s="67" t="s">
        <v>507</v>
      </c>
      <c r="D100" s="76"/>
    </row>
    <row r="101" spans="1:4" x14ac:dyDescent="0.25">
      <c r="A101" s="95" t="s">
        <v>3074</v>
      </c>
      <c r="B101" s="37" t="s">
        <v>508</v>
      </c>
      <c r="C101" s="67" t="s">
        <v>509</v>
      </c>
      <c r="D101" s="76"/>
    </row>
    <row r="102" spans="1:4" x14ac:dyDescent="0.25">
      <c r="A102" s="95" t="s">
        <v>3074</v>
      </c>
      <c r="B102" s="37" t="s">
        <v>510</v>
      </c>
      <c r="C102" s="66" t="s">
        <v>511</v>
      </c>
      <c r="D102" s="76"/>
    </row>
    <row r="103" spans="1:4" x14ac:dyDescent="0.25">
      <c r="A103" s="95" t="s">
        <v>3074</v>
      </c>
      <c r="B103" s="37" t="s">
        <v>512</v>
      </c>
      <c r="C103" s="67" t="s">
        <v>513</v>
      </c>
      <c r="D103" s="76"/>
    </row>
    <row r="104" spans="1:4" x14ac:dyDescent="0.25">
      <c r="A104" s="95" t="s">
        <v>3074</v>
      </c>
      <c r="B104" s="37" t="s">
        <v>514</v>
      </c>
      <c r="C104" s="67" t="s">
        <v>515</v>
      </c>
      <c r="D104" s="76"/>
    </row>
    <row r="105" spans="1:4" x14ac:dyDescent="0.25">
      <c r="A105" s="95" t="s">
        <v>3074</v>
      </c>
      <c r="B105" s="37" t="s">
        <v>516</v>
      </c>
      <c r="C105" s="67" t="s">
        <v>517</v>
      </c>
      <c r="D105" s="76"/>
    </row>
    <row r="106" spans="1:4" x14ac:dyDescent="0.25">
      <c r="A106" s="95" t="s">
        <v>3074</v>
      </c>
      <c r="B106" s="37" t="s">
        <v>3095</v>
      </c>
      <c r="C106" s="67" t="s">
        <v>3096</v>
      </c>
      <c r="D106" s="76"/>
    </row>
    <row r="107" spans="1:4" x14ac:dyDescent="0.25">
      <c r="A107" s="95" t="s">
        <v>3074</v>
      </c>
      <c r="B107" s="37" t="s">
        <v>3097</v>
      </c>
      <c r="C107" s="67" t="s">
        <v>3098</v>
      </c>
      <c r="D107" s="76"/>
    </row>
    <row r="108" spans="1:4" x14ac:dyDescent="0.25">
      <c r="A108" s="95" t="s">
        <v>3074</v>
      </c>
      <c r="B108" s="37" t="s">
        <v>520</v>
      </c>
      <c r="C108" s="67" t="s">
        <v>521</v>
      </c>
      <c r="D108" s="76"/>
    </row>
    <row r="109" spans="1:4" x14ac:dyDescent="0.25">
      <c r="A109" s="95" t="s">
        <v>3074</v>
      </c>
      <c r="B109" s="37" t="s">
        <v>522</v>
      </c>
      <c r="C109" s="67" t="s">
        <v>523</v>
      </c>
      <c r="D109" s="76"/>
    </row>
    <row r="110" spans="1:4" x14ac:dyDescent="0.25">
      <c r="A110" s="95" t="s">
        <v>3074</v>
      </c>
      <c r="B110" s="37" t="s">
        <v>524</v>
      </c>
      <c r="C110" s="67" t="s">
        <v>525</v>
      </c>
      <c r="D110" s="76"/>
    </row>
    <row r="111" spans="1:4" x14ac:dyDescent="0.25">
      <c r="A111" s="95" t="s">
        <v>3074</v>
      </c>
      <c r="B111" s="37" t="s">
        <v>526</v>
      </c>
      <c r="C111" s="67" t="s">
        <v>527</v>
      </c>
      <c r="D111" s="76"/>
    </row>
    <row r="112" spans="1:4" x14ac:dyDescent="0.25">
      <c r="A112" s="95" t="s">
        <v>3074</v>
      </c>
      <c r="B112" s="37" t="s">
        <v>532</v>
      </c>
      <c r="C112" s="67" t="s">
        <v>533</v>
      </c>
      <c r="D112" s="76"/>
    </row>
    <row r="113" spans="1:4" x14ac:dyDescent="0.25">
      <c r="A113" s="95" t="s">
        <v>3074</v>
      </c>
      <c r="B113" s="37" t="s">
        <v>534</v>
      </c>
      <c r="C113" s="66" t="s">
        <v>535</v>
      </c>
      <c r="D113" s="79" t="s">
        <v>3673</v>
      </c>
    </row>
    <row r="114" spans="1:4" x14ac:dyDescent="0.25">
      <c r="A114" s="95" t="s">
        <v>3074</v>
      </c>
      <c r="B114" s="37" t="s">
        <v>536</v>
      </c>
      <c r="C114" s="65" t="s">
        <v>537</v>
      </c>
      <c r="D114" s="76"/>
    </row>
    <row r="115" spans="1:4" x14ac:dyDescent="0.25">
      <c r="A115" s="95" t="s">
        <v>3074</v>
      </c>
      <c r="B115" s="37" t="s">
        <v>538</v>
      </c>
      <c r="C115" s="66" t="s">
        <v>539</v>
      </c>
      <c r="D115" s="76"/>
    </row>
    <row r="116" spans="1:4" x14ac:dyDescent="0.25">
      <c r="A116" s="95" t="s">
        <v>3074</v>
      </c>
      <c r="B116" s="37" t="s">
        <v>540</v>
      </c>
      <c r="C116" s="67" t="s">
        <v>541</v>
      </c>
      <c r="D116" s="76"/>
    </row>
    <row r="117" spans="1:4" x14ac:dyDescent="0.25">
      <c r="A117" s="95" t="s">
        <v>3074</v>
      </c>
      <c r="B117" s="37" t="s">
        <v>542</v>
      </c>
      <c r="C117" s="67" t="s">
        <v>543</v>
      </c>
      <c r="D117" s="76"/>
    </row>
    <row r="118" spans="1:4" x14ac:dyDescent="0.25">
      <c r="A118" s="95" t="s">
        <v>3074</v>
      </c>
      <c r="B118" s="37" t="s">
        <v>544</v>
      </c>
      <c r="C118" s="67" t="s">
        <v>545</v>
      </c>
      <c r="D118" s="76"/>
    </row>
    <row r="119" spans="1:4" x14ac:dyDescent="0.25">
      <c r="A119" s="95" t="s">
        <v>3074</v>
      </c>
      <c r="B119" s="37" t="s">
        <v>546</v>
      </c>
      <c r="C119" s="67" t="s">
        <v>547</v>
      </c>
      <c r="D119" s="76"/>
    </row>
    <row r="120" spans="1:4" x14ac:dyDescent="0.25">
      <c r="A120" s="95" t="s">
        <v>3074</v>
      </c>
      <c r="B120" s="37" t="s">
        <v>548</v>
      </c>
      <c r="C120" s="67" t="s">
        <v>549</v>
      </c>
      <c r="D120" s="76"/>
    </row>
    <row r="121" spans="1:4" x14ac:dyDescent="0.25">
      <c r="A121" s="95" t="s">
        <v>3074</v>
      </c>
      <c r="B121" s="37" t="s">
        <v>550</v>
      </c>
      <c r="C121" s="67" t="s">
        <v>551</v>
      </c>
      <c r="D121" s="76"/>
    </row>
    <row r="122" spans="1:4" x14ac:dyDescent="0.25">
      <c r="A122" s="95" t="s">
        <v>3074</v>
      </c>
      <c r="B122" s="37" t="s">
        <v>552</v>
      </c>
      <c r="C122" s="67" t="s">
        <v>553</v>
      </c>
      <c r="D122" s="76"/>
    </row>
    <row r="123" spans="1:4" x14ac:dyDescent="0.25">
      <c r="A123" s="95" t="s">
        <v>3074</v>
      </c>
      <c r="B123" s="37" t="s">
        <v>554</v>
      </c>
      <c r="C123" s="67" t="s">
        <v>555</v>
      </c>
      <c r="D123" s="76"/>
    </row>
    <row r="124" spans="1:4" x14ac:dyDescent="0.25">
      <c r="A124" s="95" t="s">
        <v>3074</v>
      </c>
      <c r="B124" s="37" t="s">
        <v>556</v>
      </c>
      <c r="C124" s="67" t="s">
        <v>557</v>
      </c>
      <c r="D124" s="79" t="s">
        <v>3673</v>
      </c>
    </row>
    <row r="125" spans="1:4" x14ac:dyDescent="0.25">
      <c r="A125" s="95" t="s">
        <v>3074</v>
      </c>
      <c r="B125" s="37" t="s">
        <v>558</v>
      </c>
      <c r="C125" s="66" t="s">
        <v>559</v>
      </c>
      <c r="D125" s="76"/>
    </row>
    <row r="126" spans="1:4" x14ac:dyDescent="0.25">
      <c r="A126" s="95" t="s">
        <v>3074</v>
      </c>
      <c r="B126" s="37" t="s">
        <v>560</v>
      </c>
      <c r="C126" s="67" t="s">
        <v>561</v>
      </c>
      <c r="D126" s="76"/>
    </row>
    <row r="127" spans="1:4" x14ac:dyDescent="0.25">
      <c r="A127" s="95" t="s">
        <v>3074</v>
      </c>
      <c r="B127" s="37" t="s">
        <v>562</v>
      </c>
      <c r="C127" s="68" t="s">
        <v>563</v>
      </c>
      <c r="D127" s="76"/>
    </row>
    <row r="128" spans="1:4" x14ac:dyDescent="0.25">
      <c r="A128" s="95" t="s">
        <v>3074</v>
      </c>
      <c r="B128" s="37" t="s">
        <v>564</v>
      </c>
      <c r="C128" s="69" t="s">
        <v>565</v>
      </c>
      <c r="D128" s="76"/>
    </row>
    <row r="129" spans="1:4" x14ac:dyDescent="0.25">
      <c r="A129" s="95" t="s">
        <v>3074</v>
      </c>
      <c r="B129" s="37" t="s">
        <v>566</v>
      </c>
      <c r="C129" s="69" t="s">
        <v>567</v>
      </c>
      <c r="D129" s="76"/>
    </row>
    <row r="130" spans="1:4" x14ac:dyDescent="0.25">
      <c r="A130" s="95" t="s">
        <v>3074</v>
      </c>
      <c r="B130" s="37" t="s">
        <v>568</v>
      </c>
      <c r="C130" s="69" t="s">
        <v>569</v>
      </c>
      <c r="D130" s="76"/>
    </row>
    <row r="131" spans="1:4" x14ac:dyDescent="0.25">
      <c r="A131" s="95" t="s">
        <v>3074</v>
      </c>
      <c r="B131" s="37" t="s">
        <v>570</v>
      </c>
      <c r="C131" s="68" t="s">
        <v>571</v>
      </c>
      <c r="D131" s="76"/>
    </row>
    <row r="132" spans="1:4" x14ac:dyDescent="0.25">
      <c r="A132" s="95" t="s">
        <v>3074</v>
      </c>
      <c r="B132" s="37" t="s">
        <v>572</v>
      </c>
      <c r="C132" s="68" t="s">
        <v>573</v>
      </c>
      <c r="D132" s="76"/>
    </row>
    <row r="133" spans="1:4" x14ac:dyDescent="0.25">
      <c r="A133" s="95" t="s">
        <v>3074</v>
      </c>
      <c r="B133" s="37" t="s">
        <v>574</v>
      </c>
      <c r="C133" s="68" t="s">
        <v>575</v>
      </c>
      <c r="D133" s="76"/>
    </row>
    <row r="134" spans="1:4" x14ac:dyDescent="0.25">
      <c r="A134" s="95" t="s">
        <v>3074</v>
      </c>
      <c r="B134" s="37" t="s">
        <v>576</v>
      </c>
      <c r="C134" s="68" t="s">
        <v>577</v>
      </c>
      <c r="D134" s="76"/>
    </row>
    <row r="135" spans="1:4" x14ac:dyDescent="0.25">
      <c r="A135" s="95" t="s">
        <v>3074</v>
      </c>
      <c r="B135" s="37" t="s">
        <v>1808</v>
      </c>
      <c r="C135" s="69" t="s">
        <v>1809</v>
      </c>
      <c r="D135" s="76"/>
    </row>
    <row r="136" spans="1:4" x14ac:dyDescent="0.25">
      <c r="A136" s="95" t="s">
        <v>3074</v>
      </c>
      <c r="B136" s="37" t="s">
        <v>578</v>
      </c>
      <c r="C136" s="68" t="s">
        <v>579</v>
      </c>
      <c r="D136" s="76"/>
    </row>
    <row r="137" spans="1:4" x14ac:dyDescent="0.25">
      <c r="A137" s="95" t="s">
        <v>3074</v>
      </c>
      <c r="B137" s="37" t="s">
        <v>580</v>
      </c>
      <c r="C137" s="68" t="s">
        <v>581</v>
      </c>
      <c r="D137" s="76"/>
    </row>
    <row r="138" spans="1:4" x14ac:dyDescent="0.25">
      <c r="A138" s="95" t="s">
        <v>3074</v>
      </c>
      <c r="B138" s="37" t="s">
        <v>582</v>
      </c>
      <c r="C138" s="67" t="s">
        <v>583</v>
      </c>
      <c r="D138" s="76"/>
    </row>
    <row r="139" spans="1:4" x14ac:dyDescent="0.25">
      <c r="A139" s="95" t="s">
        <v>3074</v>
      </c>
      <c r="B139" s="37" t="s">
        <v>584</v>
      </c>
      <c r="C139" s="68" t="s">
        <v>585</v>
      </c>
      <c r="D139" s="76"/>
    </row>
    <row r="140" spans="1:4" x14ac:dyDescent="0.25">
      <c r="A140" s="95" t="s">
        <v>3074</v>
      </c>
      <c r="B140" s="37" t="s">
        <v>586</v>
      </c>
      <c r="C140" s="69" t="s">
        <v>587</v>
      </c>
      <c r="D140" s="76"/>
    </row>
    <row r="141" spans="1:4" x14ac:dyDescent="0.25">
      <c r="A141" s="95" t="s">
        <v>3074</v>
      </c>
      <c r="B141" s="37" t="s">
        <v>588</v>
      </c>
      <c r="C141" s="69" t="s">
        <v>589</v>
      </c>
      <c r="D141" s="76"/>
    </row>
    <row r="142" spans="1:4" x14ac:dyDescent="0.25">
      <c r="A142" s="95" t="s">
        <v>3074</v>
      </c>
      <c r="B142" s="37" t="s">
        <v>590</v>
      </c>
      <c r="C142" s="69" t="s">
        <v>591</v>
      </c>
      <c r="D142" s="76"/>
    </row>
    <row r="143" spans="1:4" x14ac:dyDescent="0.25">
      <c r="A143" s="95" t="s">
        <v>3074</v>
      </c>
      <c r="B143" s="37" t="s">
        <v>592</v>
      </c>
      <c r="C143" s="68" t="s">
        <v>593</v>
      </c>
      <c r="D143" s="76"/>
    </row>
    <row r="144" spans="1:4" x14ac:dyDescent="0.25">
      <c r="A144" s="95" t="s">
        <v>3074</v>
      </c>
      <c r="B144" s="37" t="s">
        <v>594</v>
      </c>
      <c r="C144" s="68" t="s">
        <v>595</v>
      </c>
      <c r="D144" s="76"/>
    </row>
    <row r="145" spans="1:4" x14ac:dyDescent="0.25">
      <c r="A145" s="95" t="s">
        <v>3074</v>
      </c>
      <c r="B145" s="37" t="s">
        <v>596</v>
      </c>
      <c r="C145" s="68" t="s">
        <v>597</v>
      </c>
      <c r="D145" s="76"/>
    </row>
    <row r="146" spans="1:4" x14ac:dyDescent="0.25">
      <c r="A146" s="95" t="s">
        <v>3074</v>
      </c>
      <c r="B146" s="37" t="s">
        <v>1812</v>
      </c>
      <c r="C146" s="69" t="s">
        <v>1813</v>
      </c>
      <c r="D146" s="76"/>
    </row>
    <row r="147" spans="1:4" x14ac:dyDescent="0.25">
      <c r="A147" s="95" t="s">
        <v>3074</v>
      </c>
      <c r="B147" s="37" t="s">
        <v>1814</v>
      </c>
      <c r="C147" s="69" t="s">
        <v>1815</v>
      </c>
      <c r="D147" s="76"/>
    </row>
    <row r="148" spans="1:4" x14ac:dyDescent="0.25">
      <c r="A148" s="95" t="s">
        <v>3074</v>
      </c>
      <c r="B148" s="37" t="s">
        <v>598</v>
      </c>
      <c r="C148" s="68" t="s">
        <v>599</v>
      </c>
      <c r="D148" s="76"/>
    </row>
    <row r="149" spans="1:4" x14ac:dyDescent="0.25">
      <c r="A149" s="95" t="s">
        <v>3074</v>
      </c>
      <c r="B149" s="37" t="s">
        <v>604</v>
      </c>
      <c r="C149" s="68" t="s">
        <v>605</v>
      </c>
      <c r="D149" s="76"/>
    </row>
    <row r="150" spans="1:4" x14ac:dyDescent="0.25">
      <c r="A150" s="95" t="s">
        <v>3074</v>
      </c>
      <c r="B150" s="37" t="s">
        <v>35</v>
      </c>
      <c r="C150" s="67" t="s">
        <v>606</v>
      </c>
      <c r="D150" s="79" t="s">
        <v>3672</v>
      </c>
    </row>
    <row r="151" spans="1:4" x14ac:dyDescent="0.25">
      <c r="A151" s="95" t="s">
        <v>3074</v>
      </c>
      <c r="B151" s="37" t="s">
        <v>607</v>
      </c>
      <c r="C151" s="66" t="s">
        <v>608</v>
      </c>
      <c r="D151" s="79" t="s">
        <v>3673</v>
      </c>
    </row>
    <row r="152" spans="1:4" x14ac:dyDescent="0.25">
      <c r="A152" s="95" t="s">
        <v>465</v>
      </c>
      <c r="B152" s="37" t="s">
        <v>2880</v>
      </c>
      <c r="C152" s="34" t="s">
        <v>2881</v>
      </c>
      <c r="D152" s="26"/>
    </row>
    <row r="153" spans="1:4" x14ac:dyDescent="0.25">
      <c r="A153" s="95" t="s">
        <v>3074</v>
      </c>
      <c r="B153" s="37" t="s">
        <v>2904</v>
      </c>
      <c r="C153" s="102" t="s">
        <v>2905</v>
      </c>
      <c r="D153" s="26"/>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02"/>
  <sheetViews>
    <sheetView zoomScaleNormal="100" workbookViewId="0"/>
  </sheetViews>
  <sheetFormatPr defaultRowHeight="15" x14ac:dyDescent="0.25"/>
  <cols>
    <col min="1" max="1" width="10" style="78" bestFit="1" customWidth="1"/>
    <col min="2" max="3" width="92.42578125" style="78" customWidth="1"/>
    <col min="4" max="4" width="22" style="78" bestFit="1" customWidth="1"/>
    <col min="5" max="16384" width="9.140625" style="78"/>
  </cols>
  <sheetData>
    <row r="1" spans="1:5" x14ac:dyDescent="0.25">
      <c r="A1" s="84" t="s">
        <v>0</v>
      </c>
      <c r="B1" s="2" t="s">
        <v>609</v>
      </c>
    </row>
    <row r="2" spans="1:5" x14ac:dyDescent="0.25">
      <c r="A2" s="84" t="s">
        <v>2</v>
      </c>
      <c r="B2" s="2" t="s">
        <v>610</v>
      </c>
      <c r="C2" s="4"/>
    </row>
    <row r="3" spans="1:5" x14ac:dyDescent="0.25">
      <c r="A3" s="84" t="s">
        <v>3</v>
      </c>
      <c r="B3" s="2" t="s">
        <v>2643</v>
      </c>
    </row>
    <row r="4" spans="1:5" x14ac:dyDescent="0.25">
      <c r="A4" s="86" t="s">
        <v>4</v>
      </c>
      <c r="B4" s="86" t="s">
        <v>5</v>
      </c>
      <c r="C4" s="86" t="s">
        <v>2903</v>
      </c>
      <c r="D4" s="5" t="s">
        <v>3689</v>
      </c>
    </row>
    <row r="5" spans="1:5" x14ac:dyDescent="0.25">
      <c r="A5" s="6" t="s">
        <v>465</v>
      </c>
      <c r="B5" t="s">
        <v>3179</v>
      </c>
      <c r="C5" s="101" t="str">
        <f>VLOOKUP($B5,Concepts!$C$1:$R$536,13,FALSE)</f>
        <v>Statement of financial position [text block]</v>
      </c>
      <c r="D5" s="77"/>
    </row>
    <row r="6" spans="1:5" x14ac:dyDescent="0.25">
      <c r="A6" s="6" t="s">
        <v>38</v>
      </c>
      <c r="B6" s="6" t="s">
        <v>475</v>
      </c>
      <c r="C6" s="64" t="s">
        <v>476</v>
      </c>
      <c r="D6" s="77"/>
    </row>
    <row r="7" spans="1:5" x14ac:dyDescent="0.25">
      <c r="A7" s="6" t="s">
        <v>38</v>
      </c>
      <c r="B7" s="6" t="s">
        <v>477</v>
      </c>
      <c r="C7" s="65" t="s">
        <v>478</v>
      </c>
      <c r="D7" s="77"/>
    </row>
    <row r="8" spans="1:5" x14ac:dyDescent="0.25">
      <c r="A8" s="6" t="s">
        <v>38</v>
      </c>
      <c r="B8" s="6" t="s">
        <v>481</v>
      </c>
      <c r="C8" s="66" t="s">
        <v>482</v>
      </c>
      <c r="D8" s="77"/>
    </row>
    <row r="9" spans="1:5" x14ac:dyDescent="0.25">
      <c r="A9" s="6" t="s">
        <v>38</v>
      </c>
      <c r="B9" s="6" t="s">
        <v>483</v>
      </c>
      <c r="C9" s="66" t="s">
        <v>484</v>
      </c>
      <c r="D9" s="77"/>
    </row>
    <row r="10" spans="1:5" x14ac:dyDescent="0.25">
      <c r="A10" s="6" t="s">
        <v>38</v>
      </c>
      <c r="B10" s="6" t="s">
        <v>485</v>
      </c>
      <c r="C10" s="66" t="s">
        <v>485</v>
      </c>
      <c r="D10" s="77"/>
    </row>
    <row r="11" spans="1:5" x14ac:dyDescent="0.25">
      <c r="A11" s="6" t="s">
        <v>38</v>
      </c>
      <c r="B11" s="6" t="s">
        <v>486</v>
      </c>
      <c r="C11" s="66" t="s">
        <v>487</v>
      </c>
      <c r="D11" s="77"/>
    </row>
    <row r="12" spans="1:5" x14ac:dyDescent="0.25">
      <c r="A12" s="6" t="s">
        <v>38</v>
      </c>
      <c r="B12" s="6" t="s">
        <v>611</v>
      </c>
      <c r="C12" s="66" t="s">
        <v>612</v>
      </c>
      <c r="D12" s="77"/>
    </row>
    <row r="13" spans="1:5" x14ac:dyDescent="0.25">
      <c r="A13" s="6" t="s">
        <v>38</v>
      </c>
      <c r="B13" s="6" t="s">
        <v>613</v>
      </c>
      <c r="C13" s="66" t="s">
        <v>614</v>
      </c>
      <c r="D13" s="6"/>
      <c r="E13" s="94"/>
    </row>
    <row r="14" spans="1:5" x14ac:dyDescent="0.25">
      <c r="A14" s="6" t="s">
        <v>38</v>
      </c>
      <c r="B14" s="6" t="s">
        <v>488</v>
      </c>
      <c r="C14" s="66" t="s">
        <v>489</v>
      </c>
      <c r="D14" s="6"/>
    </row>
    <row r="15" spans="1:5" x14ac:dyDescent="0.25">
      <c r="A15" s="6" t="s">
        <v>38</v>
      </c>
      <c r="B15" s="6" t="s">
        <v>490</v>
      </c>
      <c r="C15" s="66" t="s">
        <v>491</v>
      </c>
      <c r="D15" s="6"/>
    </row>
    <row r="16" spans="1:5" x14ac:dyDescent="0.25">
      <c r="A16" s="6" t="s">
        <v>38</v>
      </c>
      <c r="B16" s="6" t="s">
        <v>615</v>
      </c>
      <c r="C16" s="66" t="s">
        <v>616</v>
      </c>
      <c r="D16" s="6"/>
    </row>
    <row r="17" spans="1:4" x14ac:dyDescent="0.25">
      <c r="A17" s="6" t="s">
        <v>38</v>
      </c>
      <c r="B17" s="6" t="s">
        <v>530</v>
      </c>
      <c r="C17" s="66" t="s">
        <v>531</v>
      </c>
      <c r="D17" s="6"/>
    </row>
    <row r="18" spans="1:4" x14ac:dyDescent="0.25">
      <c r="A18" s="6" t="s">
        <v>38</v>
      </c>
      <c r="B18" s="6" t="s">
        <v>617</v>
      </c>
      <c r="C18" s="66" t="s">
        <v>512</v>
      </c>
      <c r="D18" s="6"/>
    </row>
    <row r="19" spans="1:4" x14ac:dyDescent="0.25">
      <c r="A19" s="6" t="s">
        <v>38</v>
      </c>
      <c r="B19" s="6" t="s">
        <v>618</v>
      </c>
      <c r="C19" s="66" t="s">
        <v>619</v>
      </c>
      <c r="D19" s="6"/>
    </row>
    <row r="20" spans="1:4" x14ac:dyDescent="0.25">
      <c r="A20" s="6" t="s">
        <v>38</v>
      </c>
      <c r="B20" s="6" t="s">
        <v>498</v>
      </c>
      <c r="C20" s="66" t="s">
        <v>499</v>
      </c>
      <c r="D20" s="6"/>
    </row>
    <row r="21" spans="1:4" x14ac:dyDescent="0.25">
      <c r="A21" s="6" t="s">
        <v>38</v>
      </c>
      <c r="B21" s="6" t="s">
        <v>620</v>
      </c>
      <c r="C21" s="66" t="s">
        <v>621</v>
      </c>
      <c r="D21" s="6"/>
    </row>
    <row r="22" spans="1:4" x14ac:dyDescent="0.25">
      <c r="A22" s="6" t="s">
        <v>38</v>
      </c>
      <c r="B22" s="6" t="s">
        <v>524</v>
      </c>
      <c r="C22" s="66" t="s">
        <v>525</v>
      </c>
      <c r="D22" s="6"/>
    </row>
    <row r="23" spans="1:4" x14ac:dyDescent="0.25">
      <c r="A23" s="6" t="s">
        <v>38</v>
      </c>
      <c r="B23" s="6" t="s">
        <v>622</v>
      </c>
      <c r="C23" s="66" t="s">
        <v>623</v>
      </c>
      <c r="D23" s="6"/>
    </row>
    <row r="24" spans="1:4" x14ac:dyDescent="0.25">
      <c r="A24" s="6" t="s">
        <v>38</v>
      </c>
      <c r="B24" s="6" t="s">
        <v>534</v>
      </c>
      <c r="C24" s="66" t="s">
        <v>535</v>
      </c>
      <c r="D24" s="79" t="s">
        <v>3673</v>
      </c>
    </row>
    <row r="25" spans="1:4" x14ac:dyDescent="0.25">
      <c r="A25" s="6" t="s">
        <v>38</v>
      </c>
      <c r="B25" s="6" t="s">
        <v>536</v>
      </c>
      <c r="C25" s="65" t="s">
        <v>537</v>
      </c>
      <c r="D25" s="6"/>
    </row>
    <row r="26" spans="1:4" x14ac:dyDescent="0.25">
      <c r="A26" s="6" t="s">
        <v>38</v>
      </c>
      <c r="B26" s="6" t="s">
        <v>538</v>
      </c>
      <c r="C26" s="66" t="s">
        <v>539</v>
      </c>
      <c r="D26" s="6"/>
    </row>
    <row r="27" spans="1:4" x14ac:dyDescent="0.25">
      <c r="A27" s="6" t="s">
        <v>38</v>
      </c>
      <c r="B27" s="6" t="s">
        <v>540</v>
      </c>
      <c r="C27" s="67" t="s">
        <v>541</v>
      </c>
      <c r="D27" s="6"/>
    </row>
    <row r="28" spans="1:4" x14ac:dyDescent="0.25">
      <c r="A28" s="6" t="s">
        <v>38</v>
      </c>
      <c r="B28" s="6" t="s">
        <v>542</v>
      </c>
      <c r="C28" s="67" t="s">
        <v>543</v>
      </c>
      <c r="D28" s="6"/>
    </row>
    <row r="29" spans="1:4" x14ac:dyDescent="0.25">
      <c r="A29" s="6" t="s">
        <v>38</v>
      </c>
      <c r="B29" s="6" t="s">
        <v>544</v>
      </c>
      <c r="C29" s="67" t="s">
        <v>545</v>
      </c>
      <c r="D29" s="6"/>
    </row>
    <row r="30" spans="1:4" x14ac:dyDescent="0.25">
      <c r="A30" s="6" t="s">
        <v>38</v>
      </c>
      <c r="B30" s="6" t="s">
        <v>546</v>
      </c>
      <c r="C30" s="67" t="s">
        <v>547</v>
      </c>
      <c r="D30" s="6"/>
    </row>
    <row r="31" spans="1:4" x14ac:dyDescent="0.25">
      <c r="A31" s="6" t="s">
        <v>38</v>
      </c>
      <c r="B31" s="6" t="s">
        <v>548</v>
      </c>
      <c r="C31" s="67" t="s">
        <v>549</v>
      </c>
      <c r="D31" s="6"/>
    </row>
    <row r="32" spans="1:4" x14ac:dyDescent="0.25">
      <c r="A32" s="6" t="s">
        <v>38</v>
      </c>
      <c r="B32" s="6" t="s">
        <v>550</v>
      </c>
      <c r="C32" s="67" t="s">
        <v>551</v>
      </c>
      <c r="D32" s="6"/>
    </row>
    <row r="33" spans="1:4" x14ac:dyDescent="0.25">
      <c r="A33" s="6" t="s">
        <v>38</v>
      </c>
      <c r="B33" s="6" t="s">
        <v>552</v>
      </c>
      <c r="C33" s="67" t="s">
        <v>553</v>
      </c>
      <c r="D33" s="6"/>
    </row>
    <row r="34" spans="1:4" x14ac:dyDescent="0.25">
      <c r="A34" s="6" t="s">
        <v>38</v>
      </c>
      <c r="B34" s="6" t="s">
        <v>554</v>
      </c>
      <c r="C34" s="67" t="s">
        <v>555</v>
      </c>
      <c r="D34" s="6"/>
    </row>
    <row r="35" spans="1:4" x14ac:dyDescent="0.25">
      <c r="A35" s="6" t="s">
        <v>38</v>
      </c>
      <c r="B35" s="6" t="s">
        <v>556</v>
      </c>
      <c r="C35" s="67" t="s">
        <v>557</v>
      </c>
      <c r="D35" s="79" t="s">
        <v>3673</v>
      </c>
    </row>
    <row r="36" spans="1:4" x14ac:dyDescent="0.25">
      <c r="A36" s="6" t="s">
        <v>38</v>
      </c>
      <c r="B36" s="6" t="s">
        <v>558</v>
      </c>
      <c r="C36" s="66" t="s">
        <v>559</v>
      </c>
      <c r="D36" s="6"/>
    </row>
    <row r="37" spans="1:4" x14ac:dyDescent="0.25">
      <c r="A37" s="6" t="s">
        <v>38</v>
      </c>
      <c r="B37" s="6" t="s">
        <v>624</v>
      </c>
      <c r="C37" s="67" t="s">
        <v>625</v>
      </c>
      <c r="D37" s="6"/>
    </row>
    <row r="38" spans="1:4" x14ac:dyDescent="0.25">
      <c r="A38" s="6" t="s">
        <v>38</v>
      </c>
      <c r="B38" s="6" t="s">
        <v>626</v>
      </c>
      <c r="C38" s="67" t="s">
        <v>627</v>
      </c>
      <c r="D38" s="6"/>
    </row>
    <row r="39" spans="1:4" x14ac:dyDescent="0.25">
      <c r="A39" s="6" t="s">
        <v>38</v>
      </c>
      <c r="B39" s="6" t="s">
        <v>628</v>
      </c>
      <c r="C39" s="68" t="s">
        <v>629</v>
      </c>
      <c r="D39" s="6"/>
    </row>
    <row r="40" spans="1:4" x14ac:dyDescent="0.25">
      <c r="A40" s="6" t="s">
        <v>38</v>
      </c>
      <c r="B40" s="6" t="s">
        <v>630</v>
      </c>
      <c r="C40" s="68" t="s">
        <v>631</v>
      </c>
      <c r="D40" s="6"/>
    </row>
    <row r="41" spans="1:4" x14ac:dyDescent="0.25">
      <c r="A41" s="6" t="s">
        <v>38</v>
      </c>
      <c r="B41" s="6" t="s">
        <v>632</v>
      </c>
      <c r="C41" s="68" t="s">
        <v>633</v>
      </c>
      <c r="D41" s="6"/>
    </row>
    <row r="42" spans="1:4" x14ac:dyDescent="0.25">
      <c r="A42" s="6" t="s">
        <v>38</v>
      </c>
      <c r="B42" s="6" t="s">
        <v>634</v>
      </c>
      <c r="C42" s="67" t="s">
        <v>635</v>
      </c>
      <c r="D42" s="6"/>
    </row>
    <row r="43" spans="1:4" x14ac:dyDescent="0.25">
      <c r="A43" s="6" t="s">
        <v>38</v>
      </c>
      <c r="B43" s="6" t="s">
        <v>636</v>
      </c>
      <c r="C43" s="67" t="s">
        <v>637</v>
      </c>
      <c r="D43" s="6"/>
    </row>
    <row r="44" spans="1:4" x14ac:dyDescent="0.25">
      <c r="A44" s="6" t="s">
        <v>38</v>
      </c>
      <c r="B44" s="6" t="s">
        <v>638</v>
      </c>
      <c r="C44" s="67" t="s">
        <v>639</v>
      </c>
      <c r="D44" s="6"/>
    </row>
    <row r="45" spans="1:4" x14ac:dyDescent="0.25">
      <c r="A45" s="6" t="s">
        <v>38</v>
      </c>
      <c r="B45" s="6" t="s">
        <v>572</v>
      </c>
      <c r="C45" s="67" t="s">
        <v>573</v>
      </c>
      <c r="D45" s="6"/>
    </row>
    <row r="46" spans="1:4" x14ac:dyDescent="0.25">
      <c r="A46" s="6" t="s">
        <v>38</v>
      </c>
      <c r="B46" s="6" t="s">
        <v>602</v>
      </c>
      <c r="C46" s="67" t="s">
        <v>603</v>
      </c>
      <c r="D46" s="6"/>
    </row>
    <row r="47" spans="1:4" x14ac:dyDescent="0.25">
      <c r="A47" s="6" t="s">
        <v>38</v>
      </c>
      <c r="B47" s="6" t="s">
        <v>35</v>
      </c>
      <c r="C47" s="67" t="s">
        <v>606</v>
      </c>
      <c r="D47" s="79" t="s">
        <v>3672</v>
      </c>
    </row>
    <row r="48" spans="1:4" x14ac:dyDescent="0.25">
      <c r="A48" s="6" t="s">
        <v>38</v>
      </c>
      <c r="B48" s="6" t="s">
        <v>607</v>
      </c>
      <c r="C48" s="103" t="s">
        <v>608</v>
      </c>
      <c r="D48" s="79" t="s">
        <v>3673</v>
      </c>
    </row>
    <row r="49" spans="1:4" x14ac:dyDescent="0.25">
      <c r="A49" s="95" t="s">
        <v>465</v>
      </c>
      <c r="B49" s="95" t="s">
        <v>2880</v>
      </c>
      <c r="C49" s="34" t="s">
        <v>2881</v>
      </c>
      <c r="D49" s="6"/>
    </row>
    <row r="50" spans="1:4" x14ac:dyDescent="0.25">
      <c r="A50" s="95" t="s">
        <v>38</v>
      </c>
      <c r="B50" s="95" t="s">
        <v>2904</v>
      </c>
      <c r="C50" s="61" t="s">
        <v>2905</v>
      </c>
      <c r="D50" s="6"/>
    </row>
    <row r="52" spans="1:4" x14ac:dyDescent="0.25">
      <c r="A52" s="84" t="s">
        <v>0</v>
      </c>
      <c r="B52" s="2" t="s">
        <v>609</v>
      </c>
    </row>
    <row r="53" spans="1:4" x14ac:dyDescent="0.25">
      <c r="A53" s="84" t="s">
        <v>2</v>
      </c>
      <c r="B53" s="2" t="s">
        <v>610</v>
      </c>
      <c r="C53" s="4"/>
    </row>
    <row r="54" spans="1:4" x14ac:dyDescent="0.25">
      <c r="A54" s="84" t="s">
        <v>3</v>
      </c>
      <c r="B54" s="2" t="s">
        <v>2643</v>
      </c>
    </row>
    <row r="55" spans="1:4" x14ac:dyDescent="0.25">
      <c r="A55" s="86" t="s">
        <v>4</v>
      </c>
      <c r="B55" s="86" t="s">
        <v>5</v>
      </c>
      <c r="C55" s="86" t="s">
        <v>2903</v>
      </c>
      <c r="D55" s="86" t="s">
        <v>2841</v>
      </c>
    </row>
    <row r="56" spans="1:4" x14ac:dyDescent="0.25">
      <c r="A56" s="6" t="s">
        <v>465</v>
      </c>
      <c r="B56" t="s">
        <v>3179</v>
      </c>
      <c r="C56" s="101" t="str">
        <f>VLOOKUP($B56,Concepts!$C$1:$R$536,13,FALSE)</f>
        <v>Statement of financial position [text block]</v>
      </c>
      <c r="D56" s="77"/>
    </row>
    <row r="57" spans="1:4" x14ac:dyDescent="0.25">
      <c r="A57" s="37" t="s">
        <v>3074</v>
      </c>
      <c r="B57" s="37" t="s">
        <v>475</v>
      </c>
      <c r="C57" s="64" t="s">
        <v>476</v>
      </c>
      <c r="D57" s="76"/>
    </row>
    <row r="58" spans="1:4" x14ac:dyDescent="0.25">
      <c r="A58" s="37" t="s">
        <v>3074</v>
      </c>
      <c r="B58" s="37" t="s">
        <v>477</v>
      </c>
      <c r="C58" s="65" t="s">
        <v>478</v>
      </c>
      <c r="D58" s="76"/>
    </row>
    <row r="59" spans="1:4" x14ac:dyDescent="0.25">
      <c r="A59" s="37" t="s">
        <v>3074</v>
      </c>
      <c r="B59" s="37" t="s">
        <v>481</v>
      </c>
      <c r="C59" s="66" t="s">
        <v>482</v>
      </c>
      <c r="D59" s="76"/>
    </row>
    <row r="60" spans="1:4" x14ac:dyDescent="0.25">
      <c r="A60" s="37" t="s">
        <v>3074</v>
      </c>
      <c r="B60" s="37" t="s">
        <v>3088</v>
      </c>
      <c r="C60" s="66" t="s">
        <v>3089</v>
      </c>
      <c r="D60" s="76"/>
    </row>
    <row r="61" spans="1:4" x14ac:dyDescent="0.25">
      <c r="A61" s="37" t="s">
        <v>3074</v>
      </c>
      <c r="B61" s="37" t="s">
        <v>483</v>
      </c>
      <c r="C61" s="66" t="s">
        <v>3090</v>
      </c>
      <c r="D61" s="76"/>
    </row>
    <row r="62" spans="1:4" x14ac:dyDescent="0.25">
      <c r="A62" s="37" t="s">
        <v>3074</v>
      </c>
      <c r="B62" s="37" t="s">
        <v>485</v>
      </c>
      <c r="C62" s="66" t="s">
        <v>485</v>
      </c>
      <c r="D62" s="76"/>
    </row>
    <row r="63" spans="1:4" x14ac:dyDescent="0.25">
      <c r="A63" s="37" t="s">
        <v>3074</v>
      </c>
      <c r="B63" s="37" t="s">
        <v>486</v>
      </c>
      <c r="C63" s="66" t="s">
        <v>487</v>
      </c>
      <c r="D63" s="76"/>
    </row>
    <row r="64" spans="1:4" x14ac:dyDescent="0.25">
      <c r="A64" s="37" t="s">
        <v>3074</v>
      </c>
      <c r="B64" s="37" t="s">
        <v>611</v>
      </c>
      <c r="C64" s="66" t="s">
        <v>612</v>
      </c>
      <c r="D64" s="76"/>
    </row>
    <row r="65" spans="1:4" x14ac:dyDescent="0.25">
      <c r="A65" s="37" t="s">
        <v>3074</v>
      </c>
      <c r="B65" s="37" t="s">
        <v>613</v>
      </c>
      <c r="C65" s="66" t="s">
        <v>614</v>
      </c>
      <c r="D65" s="76"/>
    </row>
    <row r="66" spans="1:4" x14ac:dyDescent="0.25">
      <c r="A66" s="37" t="s">
        <v>3074</v>
      </c>
      <c r="B66" s="37" t="s">
        <v>1395</v>
      </c>
      <c r="C66" s="66" t="s">
        <v>1396</v>
      </c>
      <c r="D66" s="76"/>
    </row>
    <row r="67" spans="1:4" x14ac:dyDescent="0.25">
      <c r="A67" s="37" t="s">
        <v>3074</v>
      </c>
      <c r="B67" s="37" t="s">
        <v>1393</v>
      </c>
      <c r="C67" s="66" t="s">
        <v>1394</v>
      </c>
      <c r="D67" s="76"/>
    </row>
    <row r="68" spans="1:4" x14ac:dyDescent="0.25">
      <c r="A68" s="37" t="s">
        <v>3074</v>
      </c>
      <c r="B68" s="37" t="s">
        <v>3099</v>
      </c>
      <c r="C68" s="66" t="s">
        <v>3100</v>
      </c>
      <c r="D68" s="76"/>
    </row>
    <row r="69" spans="1:4" x14ac:dyDescent="0.25">
      <c r="A69" s="37" t="s">
        <v>3074</v>
      </c>
      <c r="B69" s="37" t="s">
        <v>3101</v>
      </c>
      <c r="C69" s="66" t="s">
        <v>3102</v>
      </c>
      <c r="D69" s="76"/>
    </row>
    <row r="70" spans="1:4" x14ac:dyDescent="0.25">
      <c r="A70" s="37" t="s">
        <v>3074</v>
      </c>
      <c r="B70" s="37" t="s">
        <v>617</v>
      </c>
      <c r="C70" s="66" t="s">
        <v>512</v>
      </c>
      <c r="D70" s="76"/>
    </row>
    <row r="71" spans="1:4" x14ac:dyDescent="0.25">
      <c r="A71" s="37" t="s">
        <v>3074</v>
      </c>
      <c r="B71" s="37" t="s">
        <v>618</v>
      </c>
      <c r="C71" s="66" t="s">
        <v>619</v>
      </c>
      <c r="D71" s="76"/>
    </row>
    <row r="72" spans="1:4" x14ac:dyDescent="0.25">
      <c r="A72" s="37" t="s">
        <v>3074</v>
      </c>
      <c r="B72" s="37" t="s">
        <v>498</v>
      </c>
      <c r="C72" s="66" t="s">
        <v>499</v>
      </c>
      <c r="D72" s="76"/>
    </row>
    <row r="73" spans="1:4" x14ac:dyDescent="0.25">
      <c r="A73" s="37" t="s">
        <v>3074</v>
      </c>
      <c r="B73" s="37" t="s">
        <v>620</v>
      </c>
      <c r="C73" s="66" t="s">
        <v>621</v>
      </c>
      <c r="D73" s="76"/>
    </row>
    <row r="74" spans="1:4" x14ac:dyDescent="0.25">
      <c r="A74" s="37" t="s">
        <v>3074</v>
      </c>
      <c r="B74" s="37" t="s">
        <v>524</v>
      </c>
      <c r="C74" s="66" t="s">
        <v>525</v>
      </c>
      <c r="D74" s="76"/>
    </row>
    <row r="75" spans="1:4" x14ac:dyDescent="0.25">
      <c r="A75" s="37" t="s">
        <v>3074</v>
      </c>
      <c r="B75" s="37" t="s">
        <v>622</v>
      </c>
      <c r="C75" s="66" t="s">
        <v>623</v>
      </c>
      <c r="D75" s="76"/>
    </row>
    <row r="76" spans="1:4" x14ac:dyDescent="0.25">
      <c r="A76" s="37" t="s">
        <v>3074</v>
      </c>
      <c r="B76" s="37" t="s">
        <v>534</v>
      </c>
      <c r="C76" s="66" t="s">
        <v>535</v>
      </c>
      <c r="D76" s="79" t="s">
        <v>3673</v>
      </c>
    </row>
    <row r="77" spans="1:4" x14ac:dyDescent="0.25">
      <c r="A77" s="37" t="s">
        <v>3074</v>
      </c>
      <c r="B77" s="37" t="s">
        <v>536</v>
      </c>
      <c r="C77" s="65" t="s">
        <v>537</v>
      </c>
      <c r="D77" s="76"/>
    </row>
    <row r="78" spans="1:4" x14ac:dyDescent="0.25">
      <c r="A78" s="37" t="s">
        <v>3074</v>
      </c>
      <c r="B78" s="37" t="s">
        <v>538</v>
      </c>
      <c r="C78" s="66" t="s">
        <v>539</v>
      </c>
      <c r="D78" s="76"/>
    </row>
    <row r="79" spans="1:4" x14ac:dyDescent="0.25">
      <c r="A79" s="37" t="s">
        <v>3074</v>
      </c>
      <c r="B79" s="37" t="s">
        <v>540</v>
      </c>
      <c r="C79" s="67" t="s">
        <v>541</v>
      </c>
      <c r="D79" s="76"/>
    </row>
    <row r="80" spans="1:4" x14ac:dyDescent="0.25">
      <c r="A80" s="37" t="s">
        <v>3074</v>
      </c>
      <c r="B80" s="37" t="s">
        <v>542</v>
      </c>
      <c r="C80" s="67" t="s">
        <v>543</v>
      </c>
      <c r="D80" s="76"/>
    </row>
    <row r="81" spans="1:4" x14ac:dyDescent="0.25">
      <c r="A81" s="37" t="s">
        <v>3074</v>
      </c>
      <c r="B81" s="37" t="s">
        <v>544</v>
      </c>
      <c r="C81" s="67" t="s">
        <v>545</v>
      </c>
      <c r="D81" s="76"/>
    </row>
    <row r="82" spans="1:4" x14ac:dyDescent="0.25">
      <c r="A82" s="37" t="s">
        <v>3074</v>
      </c>
      <c r="B82" s="37" t="s">
        <v>546</v>
      </c>
      <c r="C82" s="67" t="s">
        <v>547</v>
      </c>
      <c r="D82" s="76"/>
    </row>
    <row r="83" spans="1:4" x14ac:dyDescent="0.25">
      <c r="A83" s="37" t="s">
        <v>3074</v>
      </c>
      <c r="B83" s="37" t="s">
        <v>548</v>
      </c>
      <c r="C83" s="67" t="s">
        <v>549</v>
      </c>
      <c r="D83" s="76"/>
    </row>
    <row r="84" spans="1:4" x14ac:dyDescent="0.25">
      <c r="A84" s="37" t="s">
        <v>3074</v>
      </c>
      <c r="B84" s="37" t="s">
        <v>550</v>
      </c>
      <c r="C84" s="67" t="s">
        <v>551</v>
      </c>
      <c r="D84" s="76"/>
    </row>
    <row r="85" spans="1:4" x14ac:dyDescent="0.25">
      <c r="A85" s="37" t="s">
        <v>3074</v>
      </c>
      <c r="B85" s="37" t="s">
        <v>552</v>
      </c>
      <c r="C85" s="67" t="s">
        <v>553</v>
      </c>
      <c r="D85" s="76"/>
    </row>
    <row r="86" spans="1:4" x14ac:dyDescent="0.25">
      <c r="A86" s="37" t="s">
        <v>3074</v>
      </c>
      <c r="B86" s="37" t="s">
        <v>554</v>
      </c>
      <c r="C86" s="67" t="s">
        <v>555</v>
      </c>
      <c r="D86" s="76"/>
    </row>
    <row r="87" spans="1:4" x14ac:dyDescent="0.25">
      <c r="A87" s="37" t="s">
        <v>3074</v>
      </c>
      <c r="B87" s="37" t="s">
        <v>556</v>
      </c>
      <c r="C87" s="67" t="s">
        <v>557</v>
      </c>
      <c r="D87" s="79" t="s">
        <v>3673</v>
      </c>
    </row>
    <row r="88" spans="1:4" x14ac:dyDescent="0.25">
      <c r="A88" s="37" t="s">
        <v>3074</v>
      </c>
      <c r="B88" s="37" t="s">
        <v>558</v>
      </c>
      <c r="C88" s="66" t="s">
        <v>559</v>
      </c>
      <c r="D88" s="76"/>
    </row>
    <row r="89" spans="1:4" x14ac:dyDescent="0.25">
      <c r="A89" s="37" t="s">
        <v>3074</v>
      </c>
      <c r="B89" s="37" t="s">
        <v>624</v>
      </c>
      <c r="C89" s="67" t="s">
        <v>625</v>
      </c>
      <c r="D89" s="76"/>
    </row>
    <row r="90" spans="1:4" x14ac:dyDescent="0.25">
      <c r="A90" s="37" t="s">
        <v>3074</v>
      </c>
      <c r="B90" s="37" t="s">
        <v>626</v>
      </c>
      <c r="C90" s="67" t="s">
        <v>627</v>
      </c>
      <c r="D90" s="76"/>
    </row>
    <row r="91" spans="1:4" x14ac:dyDescent="0.25">
      <c r="A91" s="37" t="s">
        <v>3074</v>
      </c>
      <c r="B91" s="37" t="s">
        <v>628</v>
      </c>
      <c r="C91" s="68" t="s">
        <v>629</v>
      </c>
      <c r="D91" s="76"/>
    </row>
    <row r="92" spans="1:4" x14ac:dyDescent="0.25">
      <c r="A92" s="37" t="s">
        <v>3074</v>
      </c>
      <c r="B92" s="37" t="s">
        <v>630</v>
      </c>
      <c r="C92" s="68" t="s">
        <v>631</v>
      </c>
      <c r="D92" s="76"/>
    </row>
    <row r="93" spans="1:4" x14ac:dyDescent="0.25">
      <c r="A93" s="37" t="s">
        <v>3074</v>
      </c>
      <c r="B93" s="37" t="s">
        <v>632</v>
      </c>
      <c r="C93" s="68" t="s">
        <v>633</v>
      </c>
      <c r="D93" s="76"/>
    </row>
    <row r="94" spans="1:4" x14ac:dyDescent="0.25">
      <c r="A94" s="37" t="s">
        <v>3074</v>
      </c>
      <c r="B94" s="37" t="s">
        <v>634</v>
      </c>
      <c r="C94" s="67" t="s">
        <v>635</v>
      </c>
      <c r="D94" s="76"/>
    </row>
    <row r="95" spans="1:4" x14ac:dyDescent="0.25">
      <c r="A95" s="37" t="s">
        <v>3074</v>
      </c>
      <c r="B95" s="37" t="s">
        <v>1818</v>
      </c>
      <c r="C95" s="68" t="s">
        <v>1818</v>
      </c>
      <c r="D95" s="76"/>
    </row>
    <row r="96" spans="1:4" x14ac:dyDescent="0.25">
      <c r="A96" s="37" t="s">
        <v>3074</v>
      </c>
      <c r="B96" s="37" t="s">
        <v>636</v>
      </c>
      <c r="C96" s="67" t="s">
        <v>637</v>
      </c>
      <c r="D96" s="76"/>
    </row>
    <row r="97" spans="1:4" x14ac:dyDescent="0.25">
      <c r="A97" s="37" t="s">
        <v>3074</v>
      </c>
      <c r="B97" s="37" t="s">
        <v>638</v>
      </c>
      <c r="C97" s="67" t="s">
        <v>639</v>
      </c>
      <c r="D97" s="76"/>
    </row>
    <row r="98" spans="1:4" x14ac:dyDescent="0.25">
      <c r="A98" s="37" t="s">
        <v>3074</v>
      </c>
      <c r="B98" s="37" t="s">
        <v>572</v>
      </c>
      <c r="C98" s="67" t="s">
        <v>573</v>
      </c>
      <c r="D98" s="76"/>
    </row>
    <row r="99" spans="1:4" x14ac:dyDescent="0.25">
      <c r="A99" s="37" t="s">
        <v>3074</v>
      </c>
      <c r="B99" s="37" t="s">
        <v>35</v>
      </c>
      <c r="C99" s="67" t="s">
        <v>606</v>
      </c>
      <c r="D99" s="79" t="s">
        <v>3672</v>
      </c>
    </row>
    <row r="100" spans="1:4" x14ac:dyDescent="0.25">
      <c r="A100" s="37" t="s">
        <v>3074</v>
      </c>
      <c r="B100" s="37" t="s">
        <v>607</v>
      </c>
      <c r="C100" s="66" t="s">
        <v>608</v>
      </c>
      <c r="D100" s="79" t="s">
        <v>3673</v>
      </c>
    </row>
    <row r="101" spans="1:4" x14ac:dyDescent="0.25">
      <c r="A101" s="95" t="s">
        <v>465</v>
      </c>
      <c r="B101" s="95" t="s">
        <v>2880</v>
      </c>
      <c r="C101" s="34" t="s">
        <v>2881</v>
      </c>
      <c r="D101" s="6"/>
    </row>
    <row r="102" spans="1:4" x14ac:dyDescent="0.25">
      <c r="A102" s="37" t="s">
        <v>3074</v>
      </c>
      <c r="B102" s="95" t="s">
        <v>2904</v>
      </c>
      <c r="C102" s="61" t="s">
        <v>2905</v>
      </c>
      <c r="D102"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29</vt:i4>
      </vt:variant>
    </vt:vector>
  </HeadingPairs>
  <TitlesOfParts>
    <vt:vector size="29" baseType="lpstr">
      <vt:lpstr>Document control</vt:lpstr>
      <vt:lpstr>Concepts</vt:lpstr>
      <vt:lpstr>Enum</vt:lpstr>
      <vt:lpstr>AnnualReturn</vt:lpstr>
      <vt:lpstr>FinancialAccountability</vt:lpstr>
      <vt:lpstr>AnnualStatisticalInformation</vt:lpstr>
      <vt:lpstr>GeneralInformation</vt:lpstr>
      <vt:lpstr>FinancialPositionCN</vt:lpstr>
      <vt:lpstr>FinancialPositionOL</vt:lpstr>
      <vt:lpstr>IncomePLByFunction</vt:lpstr>
      <vt:lpstr>IncomePLByNature</vt:lpstr>
      <vt:lpstr>IncomeOCINetOfTax</vt:lpstr>
      <vt:lpstr>IncomeOCIBeforeTax</vt:lpstr>
      <vt:lpstr>CashFlowsDM</vt:lpstr>
      <vt:lpstr>CashFlowsIM</vt:lpstr>
      <vt:lpstr>ChangesInEquity</vt:lpstr>
      <vt:lpstr>IncomeAndRetainedEarnings</vt:lpstr>
      <vt:lpstr>ChangesInNetAssets</vt:lpstr>
      <vt:lpstr>SubclassificationALE</vt:lpstr>
      <vt:lpstr>AnalysisIE</vt:lpstr>
      <vt:lpstr>ListOfNotes</vt:lpstr>
      <vt:lpstr>ListOfAccountingPolicies</vt:lpstr>
      <vt:lpstr>DirectorsReport</vt:lpstr>
      <vt:lpstr>DirectorsResponsibility</vt:lpstr>
      <vt:lpstr>CompanySecretaryReport</vt:lpstr>
      <vt:lpstr>AuditorsReport</vt:lpstr>
      <vt:lpstr>IndependentReviewersReport</vt:lpstr>
      <vt:lpstr>DirectorsFunctionRemuneration</vt:lpstr>
      <vt:lpstr>CorporateGovernance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Zubrycki</dc:creator>
  <cp:lastModifiedBy>Michal Zubrycki</cp:lastModifiedBy>
  <dcterms:created xsi:type="dcterms:W3CDTF">2016-04-07T12:42:08Z</dcterms:created>
  <dcterms:modified xsi:type="dcterms:W3CDTF">2018-04-30T10:30:15Z</dcterms:modified>
</cp:coreProperties>
</file>